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<sst xmlns="http://schemas.openxmlformats.org/spreadsheetml/2006/main" count="354" uniqueCount="263">
  <si>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</si>
  <si>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</si>
  <si>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</si>
  <si>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</si>
  <si>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</si>
  <si>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</si>
  <si>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</si>
  <si>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</si>
  <si>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</si>
  <si>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</si>
  <si>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</si>
  <si>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</si>
  <si>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</si>
  <si>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</si>
  <si>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</si>
  <si>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</si>
  <si>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</si>
  <si>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</si>
  <si>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</si>
  <si>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</si>
  <si>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</si>
  <si>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</si>
  <si>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</si>
  <si>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</si>
  <si>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</si>
  <si>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</si>
  <si>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</si>
  <si>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</si>
  <si>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</si>
  <si>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</si>
  <si>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</si>
  <si>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</si>
  <si>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</si>
  <si>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</si>
  <si>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</si>
  <si>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</si>
  <si>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</si>
  <si>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</si>
  <si>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</si>
  <si>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</si>
  <si>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</si>
  <si>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</si>
  <si>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</si>
  <si>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</si>
  <si>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</si>
  <si>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</si>
  <si>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</si>
  <si>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</si>
  <si>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</si>
  <si>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</si>
  <si>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</si>
  <si>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</si>
  <si>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</si>
  <si>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</si>
  <si>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</si>
  <si>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</si>
  <si>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</si>
  <si>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</si>
  <si>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</si>
  <si>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</si>
  <si>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</si>
  <si>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</si>
  <si>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</si>
  <si>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</si>
  <si>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</si>
  <si>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</si>
  <si>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</si>
  <si>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</si>
  <si>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</si>
  <si>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</si>
  <si>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</si>
  <si>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</si>
  <si>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</si>
  <si>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</si>
  <si>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</si>
  <si>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</si>
  <si>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</si>
  <si>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</si>
  <si>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</si>
  <si>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</si>
  <si>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</si>
  <si>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</si>
  <si>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</si>
  <si>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</si>
  <si>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</si>
  <si>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</si>
  <si>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</si>
  <si>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</si>
  <si>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</si>
  <si>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</si>
  <si>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</si>
  <si>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</si>
  <si>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</si>
  <si>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</si>
  <si>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</si>
  <si>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</si>
  <si>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</si>
  <si>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</si>
  <si>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</si>
  <si>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</si>
  <si>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</si>
  <si>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</si>
  <si>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</si>
  <si>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</si>
  <si>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</si>
  <si>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</si>
  <si>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</si>
  <si>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</si>
  <si>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</si>
  <si>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</si>
  <si>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</si>
  <si>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</si>
  <si>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</si>
  <si>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</si>
  <si>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</si>
  <si>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</si>
  <si>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</si>
  <si>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</si>
  <si>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</si>
  <si>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</si>
  <si>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</si>
  <si>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</si>
  <si>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</si>
  <si>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</si>
  <si>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</si>
  <si>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</si>
  <si>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</si>
  <si>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</si>
  <si>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</si>
  <si>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</si>
  <si>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</si>
  <si>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</si>
  <si>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</si>
  <si>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</si>
  <si>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</si>
  <si>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</si>
  <si>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</si>
  <si>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</si>
  <si>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</si>
  <si>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</si>
  <si>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</si>
  <si>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</si>
  <si>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</si>
  <si>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</si>
  <si>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</si>
  <si>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</si>
  <si>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</si>
  <si>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</si>
  <si>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</si>
  <si>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</si>
  <si>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</si>
  <si>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</si>
  <si>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</si>
  <si>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</si>
  <si>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</si>
  <si>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</si>
  <si>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</si>
  <si>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</si>
  <si>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</si>
  <si>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</si>
  <si>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</si>
  <si>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</si>
  <si>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</si>
  <si>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</si>
  <si>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</si>
  <si>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</si>
  <si>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</si>
  <si>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</si>
  <si>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</si>
  <si>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</si>
  <si>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</si>
  <si>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</si>
  <si>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</si>
  <si>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</si>
  <si>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</si>
  <si>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</si>
  <si>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</si>
  <si>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</si>
  <si>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</si>
  <si>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</si>
  <si>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</si>
  <si>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</si>
  <si>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</si>
  <si>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</si>
  <si>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</si>
  <si>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</si>
  <si>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</si>
  <si>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</si>
  <si>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</si>
  <si>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</si>
  <si>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</si>
  <si>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</si>
  <si>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</si>
  <si>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</si>
  <si>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</si>
  <si>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</si>
  <si>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</si>
  <si>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</si>
  <si>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</si>
  <si>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</si>
  <si>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</si>
  <si>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</si>
  <si>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</si>
  <si>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</si>
  <si>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</si>
  <si>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</si>
  <si>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</si>
  <si>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</si>
  <si>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</si>
  <si>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</si>
  <si>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</si>
  <si>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</si>
  <si>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</si>
  <si>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</si>
  <si>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</si>
  <si>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</si>
  <si>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</si>
  <si>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</si>
  <si>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</si>
  <si>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</si>
  <si>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</si>
  <si>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</si>
  <si>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</si>
  <si>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</si>
  <si>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</si>
  <si>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</si>
  <si>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</si>
  <si>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</si>
  <si>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</si>
  <si>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</si>
  <si>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</si>
  <si>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</si>
  <si>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</si>
  <si>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</si>
  <si>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</si>
  <si>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</si>
  <si>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</si>
  <si>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</si>
  <si>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</si>
  <si>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</si>
  <si>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Открытое акционерное общество "Жилкомхоз"</t>
  </si>
  <si>
    <t>ОАО "Жилкомхоз"</t>
  </si>
  <si>
    <t>Брянская обл., г.Жуковка, ул. Ленина, 44а</t>
  </si>
  <si>
    <t>Гайда Игорь Михайлович</t>
  </si>
  <si>
    <t>8(48334)3-16-65</t>
  </si>
  <si>
    <t>3243502569</t>
  </si>
  <si>
    <t>324501001</t>
  </si>
  <si>
    <t>8(48334) 3-16-87</t>
  </si>
  <si>
    <t>admin@zhukgkh.org</t>
  </si>
  <si>
    <r>
      <rPr>
        <u val="single"/>
        <sz val="12"/>
        <rFont val="Times New Roman"/>
        <family val="1"/>
      </rPr>
      <t>Выпадающие,</t>
    </r>
    <r>
      <rPr>
        <sz val="12"/>
        <rFont val="Times New Roman"/>
        <family val="1"/>
      </rPr>
      <t xml:space="preserve"> излишние доходы</t>
    </r>
  </si>
  <si>
    <t>о размере цен (тарифов), долгосрочных параметров регулирования на услуги по передаче эл.энергии</t>
  </si>
  <si>
    <t>2017</t>
  </si>
  <si>
    <t>базовому периоду 2015 г</t>
  </si>
  <si>
    <r>
      <t>на базовый  период 2016</t>
    </r>
    <r>
      <rPr>
        <vertAlign val="superscript"/>
        <sz val="12"/>
        <rFont val="Times New Roman"/>
        <family val="1"/>
      </rPr>
      <t xml:space="preserve">1        </t>
    </r>
  </si>
  <si>
    <t>регулирования 2017 г</t>
  </si>
  <si>
    <t>Инвестиционная программа ОАО "Жилкомхоз" на 2015-17годы утверждена приказом департамента ТЭК и ЖКХ от 21 мая 2014г. №21/2, скорректирована приказом департамента ТЭК и ЖКХ от 01 марта 2016г. №6</t>
  </si>
  <si>
    <t>базовому периоду 2015г</t>
  </si>
  <si>
    <t>на базовый период* 2016г</t>
  </si>
  <si>
    <t>регулирования 2017г.</t>
  </si>
  <si>
    <t>не утверждено</t>
  </si>
  <si>
    <t>Утверждено Минрегионом России, Общеросиййским отраслевым объединением работодателей"Союз коммунальных предприятий", Общероссийским профсоюзом работников жизнеобеспечения 09.09.2013г., срок действия 2014-2016 гг.</t>
  </si>
  <si>
    <t>не утверждена</t>
  </si>
  <si>
    <t>не утвержден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</si>
</sst>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18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181" fontId="3" fillId="0" borderId="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@zhukgkh.or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C24" sqref="AC2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250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5</v>
      </c>
      <c r="BK12" s="19" t="s">
        <v>251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7</v>
      </c>
    </row>
    <row r="13" spans="63:80" s="6" customFormat="1" ht="10.5">
      <c r="BK13" s="17" t="s">
        <v>6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240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8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U30" sqref="AU3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3" t="s">
        <v>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13</v>
      </c>
      <c r="U10" s="20" t="s">
        <v>240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2" spans="1:123" ht="15.75">
      <c r="A12" s="11" t="s">
        <v>14</v>
      </c>
      <c r="Z12" s="20" t="s">
        <v>241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4" spans="1:123" ht="15.75">
      <c r="A14" s="11" t="s">
        <v>15</v>
      </c>
      <c r="R14" s="20" t="s">
        <v>242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6" spans="1:123" ht="15.75">
      <c r="A16" s="11" t="s">
        <v>16</v>
      </c>
      <c r="R16" s="20" t="s">
        <v>242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</row>
    <row r="18" spans="1:123" ht="15.75">
      <c r="A18" s="11" t="s">
        <v>17</v>
      </c>
      <c r="F18" s="21" t="s">
        <v>245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1" t="s">
        <v>246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0" t="s">
        <v>243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</row>
    <row r="24" spans="1:123" ht="15.75">
      <c r="A24" s="11" t="s">
        <v>20</v>
      </c>
      <c r="X24" s="22" t="s">
        <v>248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1" t="s">
        <v>247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1" t="s">
        <v>244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admin@zhukgkh.org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C1">
      <selection activeCell="CB44" sqref="CB44:CW4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234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.75">
      <c r="A8" s="24" t="s">
        <v>25</v>
      </c>
      <c r="B8" s="25"/>
      <c r="C8" s="25"/>
      <c r="D8" s="25"/>
      <c r="E8" s="25"/>
      <c r="F8" s="25"/>
      <c r="G8" s="25"/>
      <c r="H8" s="26"/>
      <c r="I8" s="24" t="s">
        <v>27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4" t="s">
        <v>28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6"/>
      <c r="BF8" s="24" t="s">
        <v>30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6"/>
      <c r="CB8" s="24" t="s">
        <v>34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6"/>
      <c r="CX8" s="24" t="s">
        <v>32</v>
      </c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6"/>
    </row>
    <row r="9" spans="1:123" ht="15.75">
      <c r="A9" s="27" t="s">
        <v>26</v>
      </c>
      <c r="B9" s="28"/>
      <c r="C9" s="28"/>
      <c r="D9" s="28"/>
      <c r="E9" s="28"/>
      <c r="F9" s="28"/>
      <c r="G9" s="28"/>
      <c r="H9" s="29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7" t="s">
        <v>29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 t="s">
        <v>31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7" t="s">
        <v>35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9"/>
      <c r="CX9" s="27" t="s">
        <v>33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9"/>
    </row>
    <row r="10" spans="1:123" ht="15.75" customHeight="1">
      <c r="A10" s="30"/>
      <c r="B10" s="16"/>
      <c r="C10" s="16"/>
      <c r="D10" s="16"/>
      <c r="E10" s="16"/>
      <c r="F10" s="16"/>
      <c r="G10" s="16"/>
      <c r="H10" s="31"/>
      <c r="I10" s="3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  <c r="AP10" s="30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31"/>
      <c r="BF10" s="30" t="s">
        <v>252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31"/>
      <c r="CB10" s="30" t="s">
        <v>253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1"/>
      <c r="CX10" s="30" t="s">
        <v>254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31"/>
    </row>
    <row r="11" spans="1:123" s="15" customFormat="1" ht="15.75">
      <c r="A11" s="37" t="s">
        <v>36</v>
      </c>
      <c r="B11" s="37"/>
      <c r="C11" s="37"/>
      <c r="D11" s="37"/>
      <c r="E11" s="37"/>
      <c r="F11" s="37"/>
      <c r="G11" s="37"/>
      <c r="H11" s="37"/>
      <c r="I11" s="34" t="s">
        <v>37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36" t="s">
        <v>38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15" customFormat="1" ht="15.75">
      <c r="A13" s="35" t="s">
        <v>43</v>
      </c>
      <c r="B13" s="35"/>
      <c r="C13" s="35"/>
      <c r="D13" s="35"/>
      <c r="E13" s="35"/>
      <c r="F13" s="35"/>
      <c r="G13" s="35"/>
      <c r="H13" s="35"/>
      <c r="I13" s="36" t="s">
        <v>39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5" t="s">
        <v>44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3">
        <v>38917.87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>
        <v>44185.78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>
        <v>50643.79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15" customFormat="1" ht="15.75">
      <c r="A14" s="35" t="s">
        <v>45</v>
      </c>
      <c r="B14" s="35"/>
      <c r="C14" s="35"/>
      <c r="D14" s="35"/>
      <c r="E14" s="35"/>
      <c r="F14" s="35"/>
      <c r="G14" s="35"/>
      <c r="H14" s="35"/>
      <c r="I14" s="36" t="s">
        <v>40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5" t="s">
        <v>44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3">
        <v>3914.61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>
        <v>4409.41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>
        <v>4693.84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5" customFormat="1" ht="15.75">
      <c r="A15" s="35" t="s">
        <v>46</v>
      </c>
      <c r="B15" s="35"/>
      <c r="C15" s="35"/>
      <c r="D15" s="35"/>
      <c r="E15" s="35"/>
      <c r="F15" s="35"/>
      <c r="G15" s="35"/>
      <c r="H15" s="35"/>
      <c r="I15" s="36" t="s">
        <v>41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5" t="s">
        <v>44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3">
        <f>BF14+2211.16+25.99+329.2</f>
        <v>6480.96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>
        <f>CB14+3620.4+348.5+21.59</f>
        <v>8399.9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>
        <f>CX14+4027.7+25.99+366.63</f>
        <v>9114.16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36" t="s">
        <v>42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15" customFormat="1" ht="15.75">
      <c r="A17" s="35" t="s">
        <v>47</v>
      </c>
      <c r="B17" s="35"/>
      <c r="C17" s="35"/>
      <c r="D17" s="35"/>
      <c r="E17" s="35"/>
      <c r="F17" s="35"/>
      <c r="G17" s="35"/>
      <c r="H17" s="35"/>
      <c r="I17" s="36" t="s">
        <v>48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5" t="s">
        <v>44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3">
        <v>3888.62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>
        <v>4387.82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f>CX14-25.99</f>
        <v>4667.85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15" customFormat="1" ht="15.75">
      <c r="A18" s="35" t="s">
        <v>49</v>
      </c>
      <c r="B18" s="35"/>
      <c r="C18" s="35"/>
      <c r="D18" s="35"/>
      <c r="E18" s="35"/>
      <c r="F18" s="35"/>
      <c r="G18" s="35"/>
      <c r="H18" s="35"/>
      <c r="I18" s="36" t="s">
        <v>50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36" t="s">
        <v>51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15" customFormat="1" ht="15.75">
      <c r="A20" s="35" t="s">
        <v>52</v>
      </c>
      <c r="B20" s="35"/>
      <c r="C20" s="35"/>
      <c r="D20" s="35"/>
      <c r="E20" s="35"/>
      <c r="F20" s="35"/>
      <c r="G20" s="35"/>
      <c r="H20" s="35"/>
      <c r="I20" s="36" t="s">
        <v>53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5" t="s">
        <v>58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8">
        <f>BF14/BF13*100</f>
        <v>10.058644011093104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>
        <f>CB14/CB13*100</f>
        <v>9.979251243273287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f>CX14/CX13*100</f>
        <v>9.268342673405762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36" t="s">
        <v>54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36" t="s">
        <v>55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36" t="s">
        <v>56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36" t="s">
        <v>57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15" customFormat="1" ht="15.75">
      <c r="A25" s="35" t="s">
        <v>59</v>
      </c>
      <c r="B25" s="35"/>
      <c r="C25" s="35"/>
      <c r="D25" s="35"/>
      <c r="E25" s="35"/>
      <c r="F25" s="35"/>
      <c r="G25" s="35"/>
      <c r="H25" s="35"/>
      <c r="I25" s="36" t="s">
        <v>60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36" t="s">
        <v>38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15" customFormat="1" ht="15.75">
      <c r="A27" s="35" t="s">
        <v>61</v>
      </c>
      <c r="B27" s="35"/>
      <c r="C27" s="35"/>
      <c r="D27" s="35"/>
      <c r="E27" s="35"/>
      <c r="F27" s="35"/>
      <c r="G27" s="35"/>
      <c r="H27" s="35"/>
      <c r="I27" s="36" t="s">
        <v>143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5" t="s">
        <v>63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39" t="s">
        <v>144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15" customFormat="1" ht="15.75">
      <c r="A29" s="35" t="s">
        <v>64</v>
      </c>
      <c r="B29" s="35"/>
      <c r="C29" s="35"/>
      <c r="D29" s="35"/>
      <c r="E29" s="35"/>
      <c r="F29" s="35"/>
      <c r="G29" s="35"/>
      <c r="H29" s="35"/>
      <c r="I29" s="36" t="s">
        <v>62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 t="s">
        <v>84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39" t="s">
        <v>126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15" customFormat="1" ht="15.75" customHeight="1">
      <c r="A31" s="35" t="s">
        <v>65</v>
      </c>
      <c r="B31" s="35"/>
      <c r="C31" s="35"/>
      <c r="D31" s="35"/>
      <c r="E31" s="35"/>
      <c r="F31" s="35"/>
      <c r="G31" s="35"/>
      <c r="H31" s="35"/>
      <c r="I31" s="39" t="s">
        <v>127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5" t="s">
        <v>63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3">
        <v>5.19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>
        <v>5.19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>
        <v>5.19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s="15" customFormat="1" ht="15.75">
      <c r="A32" s="35" t="s">
        <v>66</v>
      </c>
      <c r="B32" s="35"/>
      <c r="C32" s="35"/>
      <c r="D32" s="35"/>
      <c r="E32" s="35"/>
      <c r="F32" s="35"/>
      <c r="G32" s="35"/>
      <c r="H32" s="35"/>
      <c r="I32" s="36" t="s">
        <v>67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5" t="s">
        <v>68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3">
        <v>27621.1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>
        <v>28823.4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>
        <v>28880</v>
      </c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39" t="s">
        <v>128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15" customFormat="1" ht="15.75">
      <c r="A34" s="35" t="s">
        <v>69</v>
      </c>
      <c r="B34" s="35"/>
      <c r="C34" s="35"/>
      <c r="D34" s="35"/>
      <c r="E34" s="35"/>
      <c r="F34" s="35"/>
      <c r="G34" s="35"/>
      <c r="H34" s="35"/>
      <c r="I34" s="36" t="s">
        <v>70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5" t="s">
        <v>68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 t="s">
        <v>262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6" t="s">
        <v>71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39" t="s">
        <v>129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ht="15.75">
      <c r="A37" s="35" t="s">
        <v>72</v>
      </c>
      <c r="B37" s="35"/>
      <c r="C37" s="35"/>
      <c r="D37" s="35"/>
      <c r="E37" s="35"/>
      <c r="F37" s="35"/>
      <c r="G37" s="35"/>
      <c r="H37" s="35"/>
      <c r="I37" s="36" t="s">
        <v>73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 t="s">
        <v>58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3">
        <v>19.6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>
        <v>19.599</v>
      </c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>
        <v>19.598</v>
      </c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6" t="s">
        <v>74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s="15" customFormat="1" ht="15.75">
      <c r="A39" s="35"/>
      <c r="B39" s="35"/>
      <c r="C39" s="35"/>
      <c r="D39" s="35"/>
      <c r="E39" s="35"/>
      <c r="F39" s="35"/>
      <c r="G39" s="35"/>
      <c r="H39" s="35"/>
      <c r="I39" s="36" t="s">
        <v>75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39" t="s">
        <v>238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15" customFormat="1" ht="15.75">
      <c r="A41" s="35" t="s">
        <v>76</v>
      </c>
      <c r="B41" s="35"/>
      <c r="C41" s="35"/>
      <c r="D41" s="35"/>
      <c r="E41" s="35"/>
      <c r="F41" s="35"/>
      <c r="G41" s="35"/>
      <c r="H41" s="35"/>
      <c r="I41" s="36" t="s">
        <v>77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5" t="s">
        <v>261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35"/>
      <c r="B42" s="35"/>
      <c r="C42" s="35"/>
      <c r="D42" s="35"/>
      <c r="E42" s="35"/>
      <c r="F42" s="35"/>
      <c r="G42" s="35"/>
      <c r="H42" s="35"/>
      <c r="I42" s="36" t="s">
        <v>78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 customHeight="1">
      <c r="A43" s="35"/>
      <c r="B43" s="35"/>
      <c r="C43" s="35"/>
      <c r="D43" s="35"/>
      <c r="E43" s="35"/>
      <c r="F43" s="35"/>
      <c r="G43" s="35"/>
      <c r="H43" s="35"/>
      <c r="I43" s="39" t="s">
        <v>239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35" t="s">
        <v>80</v>
      </c>
      <c r="B44" s="35"/>
      <c r="C44" s="35"/>
      <c r="D44" s="35"/>
      <c r="E44" s="35"/>
      <c r="F44" s="35"/>
      <c r="G44" s="35"/>
      <c r="H44" s="35"/>
      <c r="I44" s="36" t="s">
        <v>81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 t="s">
        <v>84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15" customFormat="1" ht="15.75">
      <c r="A45" s="35"/>
      <c r="B45" s="35"/>
      <c r="C45" s="35"/>
      <c r="D45" s="35"/>
      <c r="E45" s="35"/>
      <c r="F45" s="35"/>
      <c r="G45" s="35"/>
      <c r="H45" s="35"/>
      <c r="I45" s="36" t="s">
        <v>82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36" t="s">
        <v>83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39" t="s">
        <v>130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15" customFormat="1" ht="15.75">
      <c r="A48" s="35" t="s">
        <v>85</v>
      </c>
      <c r="B48" s="35"/>
      <c r="C48" s="35"/>
      <c r="D48" s="35"/>
      <c r="E48" s="35"/>
      <c r="F48" s="35"/>
      <c r="G48" s="35"/>
      <c r="H48" s="35"/>
      <c r="I48" s="36" t="s">
        <v>86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36" t="s">
        <v>87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15" customFormat="1" ht="15.75">
      <c r="A50" s="35"/>
      <c r="B50" s="35"/>
      <c r="C50" s="35"/>
      <c r="D50" s="35"/>
      <c r="E50" s="35"/>
      <c r="F50" s="35"/>
      <c r="G50" s="35"/>
      <c r="H50" s="35"/>
      <c r="I50" s="36" t="s">
        <v>88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15" customFormat="1" ht="15.75">
      <c r="A51" s="35" t="s">
        <v>89</v>
      </c>
      <c r="B51" s="35"/>
      <c r="C51" s="35"/>
      <c r="D51" s="35"/>
      <c r="E51" s="35"/>
      <c r="F51" s="35"/>
      <c r="G51" s="35"/>
      <c r="H51" s="35"/>
      <c r="I51" s="36" t="s">
        <v>90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 t="s">
        <v>44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3">
        <f>22336.88+48.05</f>
        <v>22384.93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>
        <v>25168.56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>
        <v>30304.76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39" t="s">
        <v>131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39" t="s">
        <v>132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6" t="s">
        <v>91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6" t="s">
        <v>92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3">
        <v>18844.35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>
        <v>19065.73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>
        <v>21598.1</v>
      </c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15" customFormat="1" ht="15.75">
      <c r="A56" s="35"/>
      <c r="B56" s="35"/>
      <c r="C56" s="35"/>
      <c r="D56" s="35"/>
      <c r="E56" s="35"/>
      <c r="F56" s="35"/>
      <c r="G56" s="35"/>
      <c r="H56" s="35"/>
      <c r="I56" s="36" t="s">
        <v>235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1394.76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1527.87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6" t="s">
        <v>93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3">
        <v>2300.91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v>3616.09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v>5461.86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5" customFormat="1" ht="15.75">
      <c r="A58" s="35" t="s">
        <v>94</v>
      </c>
      <c r="B58" s="35"/>
      <c r="C58" s="35"/>
      <c r="D58" s="35"/>
      <c r="E58" s="35"/>
      <c r="F58" s="35"/>
      <c r="G58" s="35"/>
      <c r="H58" s="35"/>
      <c r="I58" s="36" t="s">
        <v>95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5" t="s">
        <v>44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3">
        <f>17217.29-48.05</f>
        <v>17169.24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>
        <v>19017.22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>
        <f>CX13-CX51</f>
        <v>20339.030000000002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39" t="s">
        <v>133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39" t="s">
        <v>134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5" customFormat="1" ht="15.75">
      <c r="A61" s="35" t="s">
        <v>96</v>
      </c>
      <c r="B61" s="35"/>
      <c r="C61" s="35"/>
      <c r="D61" s="35"/>
      <c r="E61" s="35"/>
      <c r="F61" s="35"/>
      <c r="G61" s="35"/>
      <c r="H61" s="35"/>
      <c r="I61" s="36" t="s">
        <v>249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5" t="s">
        <v>44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3">
        <v>3015.38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>
        <v>1591.48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>
        <f>1885.24</f>
        <v>1885.24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5" customFormat="1" ht="15.75">
      <c r="A62" s="35"/>
      <c r="B62" s="35"/>
      <c r="C62" s="35"/>
      <c r="D62" s="35"/>
      <c r="E62" s="35"/>
      <c r="F62" s="35"/>
      <c r="G62" s="35"/>
      <c r="H62" s="35"/>
      <c r="I62" s="36" t="s">
        <v>97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5" customFormat="1" ht="15.75">
      <c r="A63" s="35" t="s">
        <v>98</v>
      </c>
      <c r="B63" s="35"/>
      <c r="C63" s="35"/>
      <c r="D63" s="35"/>
      <c r="E63" s="35"/>
      <c r="F63" s="35"/>
      <c r="G63" s="35"/>
      <c r="H63" s="35"/>
      <c r="I63" s="36" t="s">
        <v>99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5" t="s">
        <v>44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3">
        <v>6321</v>
      </c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>
        <v>7330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7928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36" t="s">
        <v>100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15" customFormat="1" ht="15.75" customHeight="1">
      <c r="A65" s="35" t="s">
        <v>101</v>
      </c>
      <c r="B65" s="35"/>
      <c r="C65" s="35"/>
      <c r="D65" s="35"/>
      <c r="E65" s="35"/>
      <c r="F65" s="35"/>
      <c r="G65" s="35"/>
      <c r="H65" s="35"/>
      <c r="I65" s="36" t="s">
        <v>102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0" t="s">
        <v>255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36" t="s">
        <v>103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ht="24" customHeight="1">
      <c r="A67" s="35"/>
      <c r="B67" s="35"/>
      <c r="C67" s="35"/>
      <c r="D67" s="35"/>
      <c r="E67" s="35"/>
      <c r="F67" s="35"/>
      <c r="G67" s="35"/>
      <c r="H67" s="35"/>
      <c r="I67" s="36" t="s">
        <v>79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ht="15.75">
      <c r="A68" s="35"/>
      <c r="B68" s="35"/>
      <c r="C68" s="35"/>
      <c r="D68" s="35"/>
      <c r="E68" s="35"/>
      <c r="F68" s="35"/>
      <c r="G68" s="35"/>
      <c r="H68" s="35"/>
      <c r="I68" s="41" t="s">
        <v>104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39" t="s">
        <v>135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5" t="s">
        <v>105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3">
        <v>1126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v>1126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>
        <v>1126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5" customFormat="1" ht="15.75">
      <c r="A70" s="35"/>
      <c r="B70" s="35"/>
      <c r="C70" s="35"/>
      <c r="D70" s="35"/>
      <c r="E70" s="35"/>
      <c r="F70" s="35"/>
      <c r="G70" s="35"/>
      <c r="H70" s="35"/>
      <c r="I70" s="36" t="s">
        <v>106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5" t="s">
        <v>44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57">
        <f>BF51/BF69</f>
        <v>19.880044404973358</v>
      </c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>
        <f>CB51/CB69</f>
        <v>22.352184724689167</v>
      </c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>
        <f>CX51/CX69</f>
        <v>26.913641207815274</v>
      </c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</row>
    <row r="71" spans="1:123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39" t="s">
        <v>136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5" t="s">
        <v>107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s="15" customFormat="1" ht="15.75">
      <c r="A72" s="35" t="s">
        <v>108</v>
      </c>
      <c r="B72" s="35"/>
      <c r="C72" s="35"/>
      <c r="D72" s="35"/>
      <c r="E72" s="35"/>
      <c r="F72" s="35"/>
      <c r="G72" s="35"/>
      <c r="H72" s="35"/>
      <c r="I72" s="36" t="s">
        <v>109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5" customFormat="1" ht="15.75">
      <c r="A73" s="35"/>
      <c r="B73" s="35"/>
      <c r="C73" s="35"/>
      <c r="D73" s="35"/>
      <c r="E73" s="35"/>
      <c r="F73" s="35"/>
      <c r="G73" s="35"/>
      <c r="H73" s="35"/>
      <c r="I73" s="36" t="s">
        <v>150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36" t="s">
        <v>110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5" customFormat="1" ht="15.75">
      <c r="A75" s="35" t="s">
        <v>111</v>
      </c>
      <c r="B75" s="35"/>
      <c r="C75" s="35"/>
      <c r="D75" s="35"/>
      <c r="E75" s="35"/>
      <c r="F75" s="35"/>
      <c r="G75" s="35"/>
      <c r="H75" s="35"/>
      <c r="I75" s="36" t="s">
        <v>112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5" t="s">
        <v>114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3">
        <v>81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>
        <v>76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>
        <v>81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15" customFormat="1" ht="15.75">
      <c r="A76" s="35"/>
      <c r="B76" s="35"/>
      <c r="C76" s="35"/>
      <c r="D76" s="35"/>
      <c r="E76" s="35"/>
      <c r="F76" s="35"/>
      <c r="G76" s="35"/>
      <c r="H76" s="35"/>
      <c r="I76" s="36" t="s">
        <v>113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15" customFormat="1" ht="15.75">
      <c r="A77" s="35" t="s">
        <v>115</v>
      </c>
      <c r="B77" s="35"/>
      <c r="C77" s="35"/>
      <c r="D77" s="35"/>
      <c r="E77" s="35"/>
      <c r="F77" s="35"/>
      <c r="G77" s="35"/>
      <c r="H77" s="35"/>
      <c r="I77" s="36" t="s">
        <v>116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5" t="s">
        <v>44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42">
        <f>BF55/BF75/12</f>
        <v>19.38719135802469</v>
      </c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>
        <f>CB55/CB75/12</f>
        <v>20.905405701754386</v>
      </c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>
        <f>CX55/CX75/12</f>
        <v>22.220267489711933</v>
      </c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s="15" customFormat="1" ht="15.75">
      <c r="A78" s="35"/>
      <c r="B78" s="35"/>
      <c r="C78" s="35"/>
      <c r="D78" s="35"/>
      <c r="E78" s="35"/>
      <c r="F78" s="35"/>
      <c r="G78" s="35"/>
      <c r="H78" s="35"/>
      <c r="I78" s="36" t="s">
        <v>117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5" t="s">
        <v>118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15" customFormat="1" ht="15.75">
      <c r="A79" s="35" t="s">
        <v>119</v>
      </c>
      <c r="B79" s="35"/>
      <c r="C79" s="35"/>
      <c r="D79" s="35"/>
      <c r="E79" s="35"/>
      <c r="F79" s="35"/>
      <c r="G79" s="35"/>
      <c r="H79" s="35"/>
      <c r="I79" s="36" t="s">
        <v>120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58" t="s">
        <v>260</v>
      </c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36" t="s">
        <v>259</v>
      </c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36" t="s">
        <v>121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37.5" customHeight="1">
      <c r="A81" s="35"/>
      <c r="B81" s="35"/>
      <c r="C81" s="35"/>
      <c r="D81" s="35"/>
      <c r="E81" s="35"/>
      <c r="F81" s="35"/>
      <c r="G81" s="35"/>
      <c r="H81" s="35"/>
      <c r="I81" s="36" t="s">
        <v>122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41" t="s">
        <v>104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36" t="s">
        <v>137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5" t="s">
        <v>44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3">
        <v>41535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 t="s">
        <v>259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>
        <v>41535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5" customFormat="1" ht="15.75">
      <c r="A84" s="35"/>
      <c r="B84" s="35"/>
      <c r="C84" s="35"/>
      <c r="D84" s="35"/>
      <c r="E84" s="35"/>
      <c r="F84" s="35"/>
      <c r="G84" s="35"/>
      <c r="H84" s="35"/>
      <c r="I84" s="36" t="s">
        <v>138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36" t="s">
        <v>123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5" t="s">
        <v>44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3">
        <v>4528</v>
      </c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 t="s">
        <v>259</v>
      </c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>
        <v>4528</v>
      </c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36" t="s">
        <v>124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36" t="s">
        <v>125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139</v>
      </c>
    </row>
    <row r="90" s="14" customFormat="1" ht="12" customHeight="1">
      <c r="A90" s="13" t="s">
        <v>140</v>
      </c>
    </row>
    <row r="91" s="14" customFormat="1" ht="12" customHeight="1">
      <c r="A91" s="13" t="s">
        <v>141</v>
      </c>
    </row>
    <row r="92" s="14" customFormat="1" ht="12" customHeight="1">
      <c r="A92" s="13" t="s">
        <v>142</v>
      </c>
    </row>
  </sheetData>
  <sheetProtection/>
  <mergeCells count="272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BF79:CW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I66:AO66"/>
    <mergeCell ref="I65:AO65"/>
    <mergeCell ref="BF65:DS67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DS43"/>
    <mergeCell ref="I42:AO42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I35:AO35"/>
    <mergeCell ref="BF34:DS36"/>
    <mergeCell ref="CX31:DS31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B1">
      <selection activeCell="CB56" sqref="CB56:CL5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152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3" t="s">
        <v>153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24" t="s">
        <v>25</v>
      </c>
      <c r="B10" s="25"/>
      <c r="C10" s="25"/>
      <c r="D10" s="25"/>
      <c r="E10" s="25"/>
      <c r="F10" s="25"/>
      <c r="G10" s="25"/>
      <c r="H10" s="26"/>
      <c r="I10" s="24" t="s"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4" t="s">
        <v>28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4" t="s">
        <v>30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6"/>
      <c r="CB10" s="24" t="s">
        <v>34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4" t="s">
        <v>32</v>
      </c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6"/>
    </row>
    <row r="11" spans="1:123" ht="15.75">
      <c r="A11" s="27" t="s">
        <v>26</v>
      </c>
      <c r="B11" s="28"/>
      <c r="C11" s="28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7" t="s">
        <v>29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9"/>
      <c r="BF11" s="27" t="s">
        <v>31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9"/>
      <c r="CB11" s="27" t="s">
        <v>35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9"/>
      <c r="CX11" s="27" t="s">
        <v>33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9"/>
    </row>
    <row r="12" spans="1:123" ht="15.75" customHeight="1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27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27" t="s">
        <v>256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9"/>
      <c r="CB12" s="27" t="s">
        <v>257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9"/>
      <c r="CX12" s="27" t="s">
        <v>258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9"/>
    </row>
    <row r="13" spans="1:123" s="15" customFormat="1" ht="15.75">
      <c r="A13" s="43"/>
      <c r="B13" s="35"/>
      <c r="C13" s="35"/>
      <c r="D13" s="35"/>
      <c r="E13" s="35"/>
      <c r="F13" s="35"/>
      <c r="G13" s="35"/>
      <c r="H13" s="44"/>
      <c r="I13" s="5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51"/>
      <c r="AP13" s="43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44"/>
      <c r="BF13" s="45" t="s">
        <v>154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46"/>
      <c r="BQ13" s="45" t="s">
        <v>156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46"/>
      <c r="CB13" s="45" t="s">
        <v>154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46"/>
      <c r="CM13" s="45" t="s">
        <v>156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46"/>
      <c r="CX13" s="45" t="s">
        <v>154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46"/>
      <c r="DI13" s="45" t="s">
        <v>156</v>
      </c>
      <c r="DJ13" s="37"/>
      <c r="DK13" s="37"/>
      <c r="DL13" s="37"/>
      <c r="DM13" s="37"/>
      <c r="DN13" s="37"/>
      <c r="DO13" s="37"/>
      <c r="DP13" s="37"/>
      <c r="DQ13" s="37"/>
      <c r="DR13" s="37"/>
      <c r="DS13" s="46"/>
    </row>
    <row r="14" spans="1:123" ht="15.75">
      <c r="A14" s="52"/>
      <c r="B14" s="53"/>
      <c r="C14" s="53"/>
      <c r="D14" s="53"/>
      <c r="E14" s="53"/>
      <c r="F14" s="53"/>
      <c r="G14" s="53"/>
      <c r="H14" s="54"/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52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4"/>
      <c r="BF14" s="52" t="s">
        <v>155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4"/>
      <c r="BQ14" s="52" t="s">
        <v>155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4"/>
      <c r="CB14" s="52" t="s">
        <v>155</v>
      </c>
      <c r="CC14" s="53"/>
      <c r="CD14" s="53"/>
      <c r="CE14" s="53"/>
      <c r="CF14" s="53"/>
      <c r="CG14" s="53"/>
      <c r="CH14" s="53"/>
      <c r="CI14" s="53"/>
      <c r="CJ14" s="53"/>
      <c r="CK14" s="53"/>
      <c r="CL14" s="54"/>
      <c r="CM14" s="52" t="s">
        <v>155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4"/>
      <c r="CX14" s="52" t="s">
        <v>155</v>
      </c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52" t="s">
        <v>155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4"/>
    </row>
    <row r="15" spans="1:123" ht="15.75">
      <c r="A15" s="37" t="s">
        <v>36</v>
      </c>
      <c r="B15" s="37"/>
      <c r="C15" s="37"/>
      <c r="D15" s="37"/>
      <c r="E15" s="37"/>
      <c r="F15" s="37"/>
      <c r="G15" s="37"/>
      <c r="H15" s="37"/>
      <c r="I15" s="34" t="s">
        <v>157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3" ht="15.75">
      <c r="A16" s="35"/>
      <c r="B16" s="35"/>
      <c r="C16" s="35"/>
      <c r="D16" s="35"/>
      <c r="E16" s="35"/>
      <c r="F16" s="35"/>
      <c r="G16" s="35"/>
      <c r="H16" s="35"/>
      <c r="I16" s="36" t="s">
        <v>158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.75">
      <c r="A17" s="35" t="s">
        <v>43</v>
      </c>
      <c r="B17" s="35"/>
      <c r="C17" s="35"/>
      <c r="D17" s="35"/>
      <c r="E17" s="35"/>
      <c r="F17" s="35"/>
      <c r="G17" s="35"/>
      <c r="H17" s="35"/>
      <c r="I17" s="36" t="s">
        <v>159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36" t="s">
        <v>160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36" t="s">
        <v>161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5" t="s">
        <v>189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36" t="s">
        <v>162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36" t="s">
        <v>163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ht="15.75">
      <c r="A22" s="35"/>
      <c r="B22" s="35"/>
      <c r="C22" s="35"/>
      <c r="D22" s="35"/>
      <c r="E22" s="35"/>
      <c r="F22" s="35"/>
      <c r="G22" s="35"/>
      <c r="H22" s="35"/>
      <c r="I22" s="36" t="s">
        <v>164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36" t="s">
        <v>165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36" t="s">
        <v>166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36" t="s">
        <v>167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36" t="s">
        <v>168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36" t="s">
        <v>169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ht="15.75">
      <c r="A28" s="35"/>
      <c r="B28" s="35"/>
      <c r="C28" s="35"/>
      <c r="D28" s="35"/>
      <c r="E28" s="35"/>
      <c r="F28" s="35"/>
      <c r="G28" s="35"/>
      <c r="H28" s="35"/>
      <c r="I28" s="36" t="s">
        <v>170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36" t="s">
        <v>171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36" t="s">
        <v>172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ht="15.75">
      <c r="A31" s="35"/>
      <c r="B31" s="35"/>
      <c r="C31" s="35"/>
      <c r="D31" s="35"/>
      <c r="E31" s="35"/>
      <c r="F31" s="35"/>
      <c r="G31" s="35"/>
      <c r="H31" s="35"/>
      <c r="I31" s="36" t="s">
        <v>173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36" t="s">
        <v>174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5" t="s">
        <v>184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36" t="s">
        <v>175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36" t="s">
        <v>162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36" t="s">
        <v>176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36" t="s">
        <v>177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36" t="s">
        <v>178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36" t="s">
        <v>179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36" t="s">
        <v>180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36" t="s">
        <v>181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36" t="s">
        <v>182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36" t="s">
        <v>183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36" t="s">
        <v>171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36" t="s">
        <v>172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.75">
      <c r="A45" s="35"/>
      <c r="B45" s="35"/>
      <c r="C45" s="35"/>
      <c r="D45" s="35"/>
      <c r="E45" s="35"/>
      <c r="F45" s="35"/>
      <c r="G45" s="35"/>
      <c r="H45" s="35"/>
      <c r="I45" s="36" t="s">
        <v>173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ht="15.75">
      <c r="A46" s="35" t="s">
        <v>45</v>
      </c>
      <c r="B46" s="35"/>
      <c r="C46" s="35"/>
      <c r="D46" s="35"/>
      <c r="E46" s="35"/>
      <c r="F46" s="35"/>
      <c r="G46" s="35"/>
      <c r="H46" s="35"/>
      <c r="I46" s="36" t="s">
        <v>185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36" t="s">
        <v>186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ht="15.75">
      <c r="A48" s="35"/>
      <c r="B48" s="35"/>
      <c r="C48" s="35"/>
      <c r="D48" s="35"/>
      <c r="E48" s="35"/>
      <c r="F48" s="35"/>
      <c r="G48" s="35"/>
      <c r="H48" s="35"/>
      <c r="I48" s="36" t="s">
        <v>187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</row>
    <row r="49" spans="1:123" ht="15.75">
      <c r="A49" s="35"/>
      <c r="B49" s="35"/>
      <c r="C49" s="35"/>
      <c r="D49" s="35"/>
      <c r="E49" s="35"/>
      <c r="F49" s="35"/>
      <c r="G49" s="35"/>
      <c r="H49" s="35"/>
      <c r="I49" s="36" t="s">
        <v>188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 t="s">
        <v>189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3">
        <v>649299.82</v>
      </c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>
        <v>649299.82</v>
      </c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>
        <v>692693.95</v>
      </c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>
        <v>692693.95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>
        <v>813162.91</v>
      </c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>
        <v>813162.91</v>
      </c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ht="15.75">
      <c r="A50" s="35"/>
      <c r="B50" s="35"/>
      <c r="C50" s="35"/>
      <c r="D50" s="35"/>
      <c r="E50" s="35"/>
      <c r="F50" s="35"/>
      <c r="G50" s="35"/>
      <c r="H50" s="35"/>
      <c r="I50" s="36" t="s">
        <v>190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 t="s">
        <v>184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3">
        <v>499.93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>
        <v>499.93</v>
      </c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>
        <v>536.91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>
        <v>536.91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ht="15.75">
      <c r="A51" s="35"/>
      <c r="B51" s="35"/>
      <c r="C51" s="35"/>
      <c r="D51" s="35"/>
      <c r="E51" s="35"/>
      <c r="F51" s="35"/>
      <c r="G51" s="35"/>
      <c r="H51" s="35"/>
      <c r="I51" s="36" t="s">
        <v>191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36" t="s">
        <v>192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5" t="s">
        <v>184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3">
        <v>1908.92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>
        <v>1908.92</v>
      </c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>
        <v>2033.64</v>
      </c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>
        <v>2033.64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ht="15.75">
      <c r="A53" s="35" t="s">
        <v>49</v>
      </c>
      <c r="B53" s="35"/>
      <c r="C53" s="35"/>
      <c r="D53" s="35"/>
      <c r="E53" s="35"/>
      <c r="F53" s="35"/>
      <c r="G53" s="35"/>
      <c r="H53" s="35"/>
      <c r="I53" s="36" t="s">
        <v>193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5" t="s">
        <v>184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36" t="s">
        <v>194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ht="15.75">
      <c r="A55" s="35"/>
      <c r="B55" s="35"/>
      <c r="C55" s="35"/>
      <c r="D55" s="35"/>
      <c r="E55" s="35"/>
      <c r="F55" s="35"/>
      <c r="G55" s="35"/>
      <c r="H55" s="35"/>
      <c r="I55" s="36" t="s">
        <v>186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ht="15.75">
      <c r="A56" s="35" t="s">
        <v>59</v>
      </c>
      <c r="B56" s="35"/>
      <c r="C56" s="35"/>
      <c r="D56" s="35"/>
      <c r="E56" s="35"/>
      <c r="F56" s="35"/>
      <c r="G56" s="35"/>
      <c r="H56" s="35"/>
      <c r="I56" s="36" t="s">
        <v>195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ht="15.75">
      <c r="A57" s="35" t="s">
        <v>61</v>
      </c>
      <c r="B57" s="35"/>
      <c r="C57" s="35"/>
      <c r="D57" s="35"/>
      <c r="E57" s="35"/>
      <c r="F57" s="35"/>
      <c r="G57" s="35"/>
      <c r="H57" s="35"/>
      <c r="I57" s="36" t="s">
        <v>196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 t="s">
        <v>184</v>
      </c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36" t="s">
        <v>197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36" t="s">
        <v>198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ht="15.75">
      <c r="A60" s="35"/>
      <c r="B60" s="35"/>
      <c r="C60" s="35"/>
      <c r="D60" s="35"/>
      <c r="E60" s="35"/>
      <c r="F60" s="35"/>
      <c r="G60" s="35"/>
      <c r="H60" s="35"/>
      <c r="I60" s="36" t="s">
        <v>199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ht="15.75">
      <c r="A61" s="35" t="s">
        <v>64</v>
      </c>
      <c r="B61" s="35"/>
      <c r="C61" s="35"/>
      <c r="D61" s="35"/>
      <c r="E61" s="35"/>
      <c r="F61" s="35"/>
      <c r="G61" s="35"/>
      <c r="H61" s="35"/>
      <c r="I61" s="36" t="s">
        <v>196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5" t="s">
        <v>184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ht="15.75">
      <c r="A62" s="35"/>
      <c r="B62" s="35"/>
      <c r="C62" s="35"/>
      <c r="D62" s="35"/>
      <c r="E62" s="35"/>
      <c r="F62" s="35"/>
      <c r="G62" s="35"/>
      <c r="H62" s="35"/>
      <c r="I62" s="36" t="s">
        <v>197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36" t="s">
        <v>200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36" t="s">
        <v>201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36" t="s">
        <v>236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ht="15.75">
      <c r="A66" s="35" t="s">
        <v>65</v>
      </c>
      <c r="B66" s="35"/>
      <c r="C66" s="35"/>
      <c r="D66" s="35"/>
      <c r="E66" s="35"/>
      <c r="F66" s="35"/>
      <c r="G66" s="35"/>
      <c r="H66" s="35"/>
      <c r="I66" s="36" t="s">
        <v>202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 t="s">
        <v>58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36" t="s">
        <v>203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ht="15.75">
      <c r="A68" s="35"/>
      <c r="B68" s="35"/>
      <c r="C68" s="35"/>
      <c r="D68" s="35"/>
      <c r="E68" s="35"/>
      <c r="F68" s="35"/>
      <c r="G68" s="35"/>
      <c r="H68" s="35"/>
      <c r="I68" s="36" t="s">
        <v>145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5" t="s">
        <v>58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36" t="s">
        <v>146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5" t="s">
        <v>58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36" t="s">
        <v>147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5" t="s">
        <v>58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ht="15.75">
      <c r="A71" s="35"/>
      <c r="B71" s="35"/>
      <c r="C71" s="35"/>
      <c r="D71" s="35"/>
      <c r="E71" s="35"/>
      <c r="F71" s="35"/>
      <c r="G71" s="35"/>
      <c r="H71" s="35"/>
      <c r="I71" s="36" t="s">
        <v>148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5" t="s">
        <v>58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ht="15.75">
      <c r="A72" s="35" t="s">
        <v>85</v>
      </c>
      <c r="B72" s="35"/>
      <c r="C72" s="35"/>
      <c r="D72" s="35"/>
      <c r="E72" s="35"/>
      <c r="F72" s="35"/>
      <c r="G72" s="35"/>
      <c r="H72" s="35"/>
      <c r="I72" s="36" t="s">
        <v>237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ht="15.75">
      <c r="A73" s="35" t="s">
        <v>89</v>
      </c>
      <c r="B73" s="35"/>
      <c r="C73" s="35"/>
      <c r="D73" s="35"/>
      <c r="E73" s="35"/>
      <c r="F73" s="35"/>
      <c r="G73" s="35"/>
      <c r="H73" s="35"/>
      <c r="I73" s="36" t="s">
        <v>204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5" t="s">
        <v>205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36" t="s">
        <v>206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5" t="s">
        <v>205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ht="15.75">
      <c r="A75" s="35" t="s">
        <v>94</v>
      </c>
      <c r="B75" s="35"/>
      <c r="C75" s="35"/>
      <c r="D75" s="35"/>
      <c r="E75" s="35"/>
      <c r="F75" s="35"/>
      <c r="G75" s="35"/>
      <c r="H75" s="35"/>
      <c r="I75" s="36" t="s">
        <v>207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5" t="s">
        <v>189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ht="15.75">
      <c r="A76" s="35" t="s">
        <v>96</v>
      </c>
      <c r="B76" s="35"/>
      <c r="C76" s="35"/>
      <c r="D76" s="35"/>
      <c r="E76" s="35"/>
      <c r="F76" s="35"/>
      <c r="G76" s="35"/>
      <c r="H76" s="35"/>
      <c r="I76" s="36" t="s">
        <v>208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5" t="s">
        <v>209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36" t="s">
        <v>149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ht="15.75">
      <c r="A78" s="55" t="s">
        <v>210</v>
      </c>
      <c r="B78" s="55"/>
      <c r="C78" s="55"/>
      <c r="D78" s="55"/>
      <c r="E78" s="55"/>
      <c r="F78" s="55"/>
      <c r="G78" s="55"/>
      <c r="H78" s="55"/>
      <c r="I78" s="36" t="s">
        <v>211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5" t="s">
        <v>209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ht="15.75">
      <c r="A79" s="55"/>
      <c r="B79" s="55"/>
      <c r="C79" s="55"/>
      <c r="D79" s="55"/>
      <c r="E79" s="55"/>
      <c r="F79" s="55"/>
      <c r="G79" s="55"/>
      <c r="H79" s="55"/>
      <c r="I79" s="36" t="s">
        <v>212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ht="15.75">
      <c r="A80" s="35" t="s">
        <v>213</v>
      </c>
      <c r="B80" s="35"/>
      <c r="C80" s="35"/>
      <c r="D80" s="35"/>
      <c r="E80" s="35"/>
      <c r="F80" s="35"/>
      <c r="G80" s="35"/>
      <c r="H80" s="35"/>
      <c r="I80" s="36" t="s">
        <v>214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5" t="s">
        <v>209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ht="15.75" customHeight="1">
      <c r="A81" s="35"/>
      <c r="B81" s="35"/>
      <c r="C81" s="35"/>
      <c r="D81" s="35"/>
      <c r="E81" s="35"/>
      <c r="F81" s="35"/>
      <c r="G81" s="35"/>
      <c r="H81" s="35"/>
      <c r="I81" s="56" t="s">
        <v>230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35" t="s">
        <v>209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ht="15.75" customHeight="1">
      <c r="A82" s="35"/>
      <c r="B82" s="35"/>
      <c r="C82" s="35"/>
      <c r="D82" s="35"/>
      <c r="E82" s="35"/>
      <c r="F82" s="35"/>
      <c r="G82" s="35"/>
      <c r="H82" s="35"/>
      <c r="I82" s="56" t="s">
        <v>232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35" t="s">
        <v>209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ht="15.75" customHeight="1">
      <c r="A83" s="35"/>
      <c r="B83" s="35"/>
      <c r="C83" s="35"/>
      <c r="D83" s="35"/>
      <c r="E83" s="35"/>
      <c r="F83" s="35"/>
      <c r="G83" s="35"/>
      <c r="H83" s="35"/>
      <c r="I83" s="56" t="s">
        <v>231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35" t="s">
        <v>209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ht="15.75" customHeight="1">
      <c r="A84" s="35"/>
      <c r="B84" s="35"/>
      <c r="C84" s="35"/>
      <c r="D84" s="35"/>
      <c r="E84" s="35"/>
      <c r="F84" s="35"/>
      <c r="G84" s="35"/>
      <c r="H84" s="35"/>
      <c r="I84" s="56" t="s">
        <v>233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35" t="s">
        <v>209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ht="15.75">
      <c r="A85" s="35" t="s">
        <v>215</v>
      </c>
      <c r="B85" s="35"/>
      <c r="C85" s="35"/>
      <c r="D85" s="35"/>
      <c r="E85" s="35"/>
      <c r="F85" s="35"/>
      <c r="G85" s="35"/>
      <c r="H85" s="35"/>
      <c r="I85" s="36" t="s">
        <v>216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5" t="s">
        <v>209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ht="15.75">
      <c r="A86" s="35"/>
      <c r="B86" s="35"/>
      <c r="C86" s="35"/>
      <c r="D86" s="35"/>
      <c r="E86" s="35"/>
      <c r="F86" s="35"/>
      <c r="G86" s="35"/>
      <c r="H86" s="35"/>
      <c r="I86" s="36" t="s">
        <v>217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ht="15.75">
      <c r="A87" s="35" t="s">
        <v>98</v>
      </c>
      <c r="B87" s="35"/>
      <c r="C87" s="35"/>
      <c r="D87" s="35"/>
      <c r="E87" s="35"/>
      <c r="F87" s="35"/>
      <c r="G87" s="35"/>
      <c r="H87" s="35"/>
      <c r="I87" s="36" t="s">
        <v>218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ht="15.75">
      <c r="A88" s="35"/>
      <c r="B88" s="35"/>
      <c r="C88" s="35"/>
      <c r="D88" s="35"/>
      <c r="E88" s="35"/>
      <c r="F88" s="35"/>
      <c r="G88" s="35"/>
      <c r="H88" s="35"/>
      <c r="I88" s="36" t="s">
        <v>219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ht="15.75">
      <c r="A89" s="35" t="s">
        <v>101</v>
      </c>
      <c r="B89" s="35"/>
      <c r="C89" s="35"/>
      <c r="D89" s="35"/>
      <c r="E89" s="35"/>
      <c r="F89" s="35"/>
      <c r="G89" s="35"/>
      <c r="H89" s="35"/>
      <c r="I89" s="36" t="s">
        <v>220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5" t="s">
        <v>222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ht="15.75">
      <c r="A90" s="35"/>
      <c r="B90" s="35"/>
      <c r="C90" s="35"/>
      <c r="D90" s="35"/>
      <c r="E90" s="35"/>
      <c r="F90" s="35"/>
      <c r="G90" s="35"/>
      <c r="H90" s="35"/>
      <c r="I90" s="36" t="s">
        <v>221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5" t="s">
        <v>223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ht="15.75">
      <c r="A91" s="35" t="s">
        <v>224</v>
      </c>
      <c r="B91" s="35"/>
      <c r="C91" s="35"/>
      <c r="D91" s="35"/>
      <c r="E91" s="35"/>
      <c r="F91" s="35"/>
      <c r="G91" s="35"/>
      <c r="H91" s="35"/>
      <c r="I91" s="36" t="s">
        <v>225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5" t="s">
        <v>209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ht="15.75">
      <c r="A92" s="35" t="s">
        <v>226</v>
      </c>
      <c r="B92" s="35"/>
      <c r="C92" s="35"/>
      <c r="D92" s="35"/>
      <c r="E92" s="35"/>
      <c r="F92" s="35"/>
      <c r="G92" s="35"/>
      <c r="H92" s="35"/>
      <c r="I92" s="36" t="s">
        <v>227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5" t="s">
        <v>228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36" t="s">
        <v>91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36" t="s">
        <v>229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5" t="s">
        <v>228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ht="15.75">
      <c r="A95" s="35"/>
      <c r="B95" s="35"/>
      <c r="C95" s="35"/>
      <c r="D95" s="35"/>
      <c r="E95" s="35"/>
      <c r="F95" s="35"/>
      <c r="G95" s="35"/>
      <c r="H95" s="35"/>
      <c r="I95" s="36" t="s">
        <v>217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5" t="s">
        <v>228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151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Энергосбыт</cp:lastModifiedBy>
  <cp:lastPrinted>2016-04-21T11:32:39Z</cp:lastPrinted>
  <dcterms:created xsi:type="dcterms:W3CDTF">2004-09-19T06:34:55Z</dcterms:created>
  <dcterms:modified xsi:type="dcterms:W3CDTF">2016-04-21T11:34:18Z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