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" activeTab="2"/>
  </bookViews>
  <sheets>
    <sheet name="1.1.Над-ть" sheetId="1" r:id="rId1"/>
    <sheet name="1.2Над-ть" sheetId="2" r:id="rId2"/>
    <sheet name="1.3Итог" sheetId="3" r:id="rId3"/>
    <sheet name="2.1Кач-воИн" sheetId="4" r:id="rId4"/>
    <sheet name="2.2Кач-воИс" sheetId="5" r:id="rId5"/>
    <sheet name="2.4Кач-во" sheetId="6" r:id="rId6"/>
    <sheet name="2.3Кач-воРс" sheetId="7" r:id="rId7"/>
    <sheet name="3.1ТП" sheetId="8" r:id="rId8"/>
    <sheet name="3.2ТП" sheetId="9" r:id="rId9"/>
    <sheet name="3.3ТП" sheetId="10" r:id="rId10"/>
    <sheet name="4.1" sheetId="11" r:id="rId11"/>
    <sheet name="4.2" sheetId="12" r:id="rId12"/>
    <sheet name="Лист1" sheetId="13" r:id="rId13"/>
    <sheet name="Лист2" sheetId="14" r:id="rId14"/>
  </sheets>
  <definedNames>
    <definedName name="_xlnm.Print_Titles" localSheetId="3">'2.1Кач-воИн'!$22:$22</definedName>
    <definedName name="_xlnm.Print_Titles" localSheetId="4">'2.2Кач-воИс'!$10:$10</definedName>
    <definedName name="_xlnm.Print_Titles" localSheetId="6">'2.3Кач-воРс'!$8:$8</definedName>
    <definedName name="_xlnm.Print_Area" localSheetId="1">'1.2Над-ть'!$A$1:$DX$13</definedName>
    <definedName name="_xlnm.Print_Area" localSheetId="2">'1.3Итог'!$A$1:$DD$20,'1.3Итог'!$21:$40</definedName>
    <definedName name="_xlnm.Print_Area" localSheetId="3">'2.1Кач-воИн'!$A$1:$DD$61</definedName>
    <definedName name="_xlnm.Print_Area" localSheetId="4">'2.2Кач-воИс'!$A$1:$DD$38</definedName>
    <definedName name="_xlnm.Print_Area" localSheetId="6">'2.3Кач-воРс'!$A$1:$DD$53</definedName>
    <definedName name="_xlnm.Print_Area" localSheetId="5">'2.4Кач-во'!$A$1:$DC$59</definedName>
    <definedName name="_xlnm.Print_Area" localSheetId="9">'3.3ТП'!$A$1:$DA$19</definedName>
    <definedName name="_xlnm.Print_Area" localSheetId="10">'4.1'!$A$1:$DC$34</definedName>
    <definedName name="_xlnm.Print_Area" localSheetId="11">'4.2'!$A$1:$DF$18</definedName>
  </definedNames>
  <calcPr fullCalcOnLoad="1"/>
</workbook>
</file>

<file path=xl/sharedStrings.xml><?xml version="1.0" encoding="utf-8"?>
<sst xmlns="http://schemas.openxmlformats.org/spreadsheetml/2006/main" count="537" uniqueCount="261">
  <si>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</si>
  <si>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</si>
  <si>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</si>
  <si>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</si>
  <si>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</si>
  <si>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</si>
  <si>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</si>
  <si>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</si>
  <si>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 xml:space="preserve"> год</t>
  </si>
  <si>
    <t xml:space="preserve">электросетевой организации за 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</si>
  <si>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</si>
  <si>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</si>
  <si>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</si>
  <si>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</si>
  <si>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</si>
  <si>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</si>
  <si>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</si>
  <si>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1.1 - Журнал учета текущей информации о прекращении передачи электрической энергии для потребителей услуг</t>
  </si>
  <si>
    <t>Продолжительность прекращения,
час.</t>
  </si>
  <si>
    <t>(в ред. Приказа Минэнерго России от 28.09.2012 № 465)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</si>
  <si>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</si>
  <si>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</si>
  <si>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</si>
  <si>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</si>
  <si>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</si>
  <si>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</si>
  <si>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</si>
  <si>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</si>
  <si>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</si>
  <si>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</si>
  <si>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Значение показателя на:</t>
  </si>
  <si>
    <t>Описание (обоснование)</t>
  </si>
  <si>
    <t>Мероприятия,
направленные
на улучшение показателя **</t>
  </si>
  <si>
    <t>Наименование
показателя</t>
  </si>
  <si>
    <t>-</t>
  </si>
  <si>
    <t>7. Итого по индикатору 
информативности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</si>
  <si>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</si>
  <si>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обратная</t>
  </si>
  <si>
    <t>6.2.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</si>
  <si>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</si>
  <si>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6.1. Общее количество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</si>
  <si>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</si>
  <si>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</si>
  <si>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</si>
  <si>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</si>
  <si>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</si>
  <si>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</si>
  <si>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</si>
  <si>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</si>
  <si>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2.3. Наличие системы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</si>
  <si>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</si>
  <si>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2.2. Наличие информационно-</t>
  </si>
  <si>
    <t>номера для приема обращений потребителей услуг (наличие - 1, отсутствие - 0)</t>
  </si>
  <si>
    <t>2.1. Наличие единого телефонного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</si>
  <si>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</si>
  <si>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</si>
  <si>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</si>
  <si>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</si>
  <si>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</si>
  <si>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</si>
  <si>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</si>
  <si>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1.2. Количество утвержденных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</si>
  <si>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</si>
  <si>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1.1. Количество структурных</t>
  </si>
  <si>
    <t>в том числе, по критериям: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</si>
  <si>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</si>
  <si>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Оценочный балл</t>
  </si>
  <si>
    <t>Зависи-мость</t>
  </si>
  <si>
    <t>Ф / П * 100, %</t>
  </si>
  <si>
    <t>Значение</t>
  </si>
  <si>
    <t>Наименование параметра (критерия), характеризующего индикатор</t>
  </si>
  <si>
    <t>(наименование территориальной сетевой организации)</t>
  </si>
  <si>
    <t>Форма 2.1 - Расчет значения индикатора информативности</t>
  </si>
  <si>
    <t>ТЕРРИТОРИАЛЬНЫМИ СЕТЕВЫМИ ОРГАНИЗАЦИЯМИ</t>
  </si>
  <si>
    <t>ПОКАЗАТЕЛЯ КАЧЕСТВА ОБСЛУЖИВАНИЯ ПОТРЕБИТЕЛЕЙ УСЛУГ</t>
  </si>
  <si>
    <t>ИСПОЛЬЗУЕМЫЕ ДЛЯ РАСЧЕТА ЗНАЧЕНИЯ</t>
  </si>
  <si>
    <t xml:space="preserve">ФОРМЫ, </t>
  </si>
  <si>
    <t>Приложение № 2</t>
  </si>
  <si>
    <t>5. Итого по индикатору 
исполнительности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</si>
  <si>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</si>
  <si>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</si>
  <si>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</si>
  <si>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3.2. Количество обращений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</si>
  <si>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</si>
  <si>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3.1. Наличие (отсутствие)</t>
  </si>
  <si>
    <t>3. Наличие взаимодействия с потребителями услуг при выводе оборудования в ремонт и (или) из эксплуатации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</si>
  <si>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</si>
  <si>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</si>
  <si>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</si>
  <si>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1.3. Количество случаев отказа от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</si>
  <si>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</si>
  <si>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</si>
  <si>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оборудования точки поставки приборами учета с момента подачи заявления потребителем услуг:</t>
  </si>
  <si>
    <t>1.2. Среднее время, необходимое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</si>
  <si>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</si>
  <si>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1.1. Среднее время, затраченное</t>
  </si>
  <si>
    <t>1. Соблюдение сроков по процедурам взаимодействия с потребителями услуг (заявителями) - всего,</t>
  </si>
  <si>
    <t>Наименование параметра (показателя), характеризующего индикатор</t>
  </si>
  <si>
    <t>Форма 2.2 - Расчет значения индикатора исполнительности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</si>
  <si>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</si>
  <si>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результативности обратной связи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</si>
  <si>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</si>
  <si>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5.2. Доля потребителей услуг,</t>
  </si>
  <si>
    <t>времени на принятие территориальной сетевой организацией мер по возмещению потребителю услуг убытков, месяцев</t>
  </si>
  <si>
    <t>5.1. Средняя продолжительность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</si>
  <si>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</si>
  <si>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</si>
  <si>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</si>
  <si>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в)* системы автоинформирования, 
шт. на 1000 потребителей услуг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</si>
  <si>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</si>
  <si>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</si>
  <si>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</si>
  <si>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3.2. Взаимодействие территориальной</t>
  </si>
  <si>
    <t>времени принятия мер по результатам обращения потребителя услуг, дней</t>
  </si>
  <si>
    <t>3.1. Средняя продолжительность</t>
  </si>
  <si>
    <t>3. Оперативность реагирования на обращения потребителей услуг - всего,</t>
  </si>
  <si>
    <t>изменений в деятельности организации, направленных на повышение качества обслуживания потребителей услуг, шт.</t>
  </si>
  <si>
    <t>2.6. Количество реализованных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</si>
  <si>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</si>
  <si>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2.5. Количество отзывов и 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</si>
  <si>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</si>
  <si>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2.4. Количество обращений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</si>
  <si>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</si>
  <si>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 xml:space="preserve">2.3. Количество обращений, 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</si>
  <si>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</si>
  <si>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</si>
  <si>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</si>
  <si>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2.1. Общее количество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</si>
  <si>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</si>
  <si>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</si>
  <si>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Форма 2.3 - Расчет значения индикатора результативности обратной связи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</si>
  <si>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</si>
  <si>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</si>
  <si>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</si>
  <si>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</si>
  <si>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</si>
  <si>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</si>
  <si>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</si>
  <si>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</si>
  <si>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</si>
  <si>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</si>
  <si>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</si>
  <si>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</si>
  <si>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</si>
  <si>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</si>
  <si>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</si>
  <si>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1.1. </t>
  </si>
  <si>
    <t xml:space="preserve">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</si>
  <si>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</si>
  <si>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3.2. </t>
  </si>
  <si>
    <t xml:space="preserve">1.3. </t>
  </si>
  <si>
    <t xml:space="preserve">1.2. б) </t>
  </si>
  <si>
    <t xml:space="preserve">1.2. а)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</si>
  <si>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</si>
  <si>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</si>
  <si>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</si>
  <si>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</si>
  <si>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</si>
  <si>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</si>
  <si>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</si>
  <si>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</si>
  <si>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>Предлагаемые плановые значения параметров (критериев), характеризующих индикаторы качества **</t>
  </si>
  <si>
    <t>Наименование показателя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</si>
  <si>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</si>
  <si>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</si>
  <si>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Число, шт.</t>
  </si>
  <si>
    <t>Наименование</t>
  </si>
  <si>
    <t>№
п/п</t>
  </si>
  <si>
    <t>(наименование электросетевой организации (подразделения/филиала))</t>
  </si>
  <si>
    <t>Формы, используемые для расчета значений показателей уровня качества
оказываемых услуг</t>
  </si>
  <si>
    <t xml:space="preserve">и качества поставляемых товаров и оказываемых услуг </t>
  </si>
  <si>
    <t xml:space="preserve">к Методическим указаниям по расчету уровня надежности </t>
  </si>
  <si>
    <t>Приложение № 3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</si>
  <si>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</si>
  <si>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</si>
  <si>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t xml:space="preserve">об осуществлении технологического присоединения заявителей к сети, в период </t>
  </si>
  <si>
    <t>Форма 3.2 - Отчетные данные для расчета значения показателя качества исполнения договоров</t>
  </si>
  <si>
    <t>Количество, десятки шт. 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</si>
  <si>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в десятках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</si>
  <si>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н_тпр</t>
    </r>
    <r>
      <rPr>
        <sz val="11"/>
        <rFont val="Times New Roman"/>
        <family val="1"/>
      </rPr>
      <t>)</t>
    </r>
  </si>
  <si>
    <t xml:space="preserve">сетевой организации, в период </t>
  </si>
  <si>
    <t>законодательства   при  технологическом  присоединении  заявителей  к  электрическим  сетям</t>
  </si>
  <si>
    <t>Форма 3.3 - Отчетные данные для расчета значения показателя соблюдения антимонопольного</t>
  </si>
  <si>
    <t xml:space="preserve">пп.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</si>
  <si>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
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</si>
  <si>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
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</si>
  <si>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</si>
  <si>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</si>
  <si>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</si>
  <si>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</si>
  <si>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</si>
  <si>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</si>
  <si>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(3.2)</t>
  </si>
  <si>
    <r>
      <t>Показатель уровня качества обслуживания потребителей услуг территориальными сетевыми организациями, П</t>
    </r>
    <r>
      <rPr>
        <vertAlign val="subscript"/>
        <sz val="11"/>
        <rFont val="Times New Roman"/>
        <family val="1"/>
      </rPr>
      <t>тсо</t>
    </r>
  </si>
  <si>
    <t>(2.1)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</si>
  <si>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</si>
  <si>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(1)</t>
  </si>
  <si>
    <t>№ формулы Методических указаний</t>
  </si>
  <si>
    <t>Форма, используемая для расчета обобщенного показателя
уровня надежности и качества оказываемых услуг</t>
  </si>
  <si>
    <t>Приложение № 4</t>
  </si>
  <si>
    <t>пп. 5.1</t>
  </si>
  <si>
    <r>
      <t>9.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</si>
  <si>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8.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</si>
  <si>
    <r>
      <t>7.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</si>
  <si>
    <t>Для организации
по управлению единой национальной (общероссийской) электрической сетью</t>
  </si>
  <si>
    <r>
      <t>6.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</si>
  <si>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</si>
  <si>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Для территориальной сетевой организации
β2 = 0,1</t>
  </si>
  <si>
    <t>4. коэффициент значимости показателя уровня качества оказываемых услуг, β2</t>
  </si>
  <si>
    <t>Для территориальной сетевой организации
β1 = 0,25</t>
  </si>
  <si>
    <t>3. коэффициент значимости показателя уровня качества оказываемых услуг, β1</t>
  </si>
  <si>
    <t>Для организации
по управлению единой национальной (общероссийской) электрической сетью:
β = 0,25</t>
  </si>
  <si>
    <t>2. коэффициент значимости показателя уровня качества оказываемых услуг, β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</si>
  <si>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</si>
  <si>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1. коэффициент значимости показателя уровня надежности оказываемых услуг, α</t>
  </si>
  <si>
    <t>Форма 4.2 - Расчет обобщенного показателя уровня надежности и качества оказываемых услуг</t>
  </si>
  <si>
    <t>2.</t>
  </si>
  <si>
    <t>Фактическое значение показателя уровня качества обслуживания потребителей услуг территориальными сетевыми 
организациями</t>
  </si>
  <si>
    <t>не заполнять</t>
  </si>
  <si>
    <t>Необходимо проставить оценочные балы</t>
  </si>
  <si>
    <t>Формула для расчета</t>
  </si>
  <si>
    <t>Примечание</t>
  </si>
  <si>
    <t>0 - если достигли, 1 - если улучшили, -1 - если ухудшили</t>
  </si>
  <si>
    <t>не установлен</t>
  </si>
  <si>
    <t>Сравнить Ппфакт с Ппплан*(1+0,35)</t>
  </si>
  <si>
    <t>Итого</t>
  </si>
  <si>
    <t>На основании журнала отключения электроэнергии</t>
  </si>
  <si>
    <t>Генеральный директор ОАО "Жилкомхоз"</t>
  </si>
  <si>
    <t>Гайда И.М.</t>
  </si>
  <si>
    <t>Пп =Тпр/Nтп</t>
  </si>
  <si>
    <t>Птпр =0,4*П заяв тпр +0,4*Пнс тпр+0,2 Пнпа тпр</t>
  </si>
  <si>
    <t xml:space="preserve"> Птсо=0,1*Ин+0,7*Ис+0,2*Рс</t>
  </si>
  <si>
    <t>ОАО "Жилкомхоз"</t>
  </si>
  <si>
    <t>Генеральный директр ОАО "Жилкомхоз"</t>
  </si>
  <si>
    <t>ОАО  "Жилкомхоз"</t>
  </si>
  <si>
    <t>1.2.</t>
  </si>
  <si>
    <t xml:space="preserve">Форма 3.1  -  Отчетные данные для расчета значения показателя качества рассмотрения </t>
  </si>
  <si>
    <t xml:space="preserve">заявок на технологическое присоединение к сети, в период </t>
  </si>
  <si>
    <t>2013</t>
  </si>
  <si>
    <t>Информация, необходимая для расчета экономических последствий от установления критериев ТСО</t>
  </si>
  <si>
    <t>Наименование организации</t>
  </si>
  <si>
    <t>Субъект РФ</t>
  </si>
  <si>
    <t>Технические параметры</t>
  </si>
  <si>
    <t>Трансформаторная мощность, МВА</t>
  </si>
  <si>
    <t>Всего</t>
  </si>
  <si>
    <t>ВН</t>
  </si>
  <si>
    <t>СН 1</t>
  </si>
  <si>
    <t>СН 2</t>
  </si>
  <si>
    <t>НН</t>
  </si>
  <si>
    <t>Протяженность линий электропередачи, км</t>
  </si>
  <si>
    <t>Количество активов, у. е.</t>
  </si>
  <si>
    <t>Количество точек поставки, шт.</t>
  </si>
  <si>
    <t>Форма 1.3 - Фактические показатели надежности и качества услуг за 2013 год</t>
  </si>
  <si>
    <t>факти-ческое
2013(Ф)</t>
  </si>
  <si>
    <t>плановое
2013(П)</t>
  </si>
  <si>
    <t>Форма 2.4 - Фактические значения параметров (критериев), характеризующих индикаторы качества обслуживания потребителей, на 2013 год</t>
  </si>
  <si>
    <t>2013 г.</t>
  </si>
  <si>
    <t>Форма 4.1 - Показатели уровня надежности и уровня качества оказываемых услуг электросетевой организации  за 2013 г.       ОАО "Жилкомхоз"</t>
  </si>
  <si>
    <t>ОАО "Жилкомхоз" за 2013 г.</t>
  </si>
  <si>
    <t>Форма 1.3 - Плановые показатели надежности и качества услуг на 2015 год</t>
  </si>
  <si>
    <t>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</si>
</sst>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0000"/>
    <numFmt numFmtId="167" formatCode="0.000000"/>
    <numFmt numFmtId="168" formatCode="0.00000"/>
    <numFmt numFmtId="169" formatCode="0.000"/>
    <numFmt numFmtId="170" formatCode="0.00000000"/>
  </numFmts>
  <fonts count="3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/>
    </xf>
    <xf numFmtId="0" fontId="7" fillId="7" borderId="0" xfId="0" applyFont="1" applyFill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wrapText="1"/>
    </xf>
    <xf numFmtId="2" fontId="1" fillId="0" borderId="19" xfId="0" applyNumberFormat="1" applyFont="1" applyBorder="1" applyAlignment="1">
      <alignment horizontal="left" wrapText="1"/>
    </xf>
    <xf numFmtId="2" fontId="1" fillId="0" borderId="0" xfId="0" applyNumberFormat="1" applyFont="1" applyAlignment="1">
      <alignment horizontal="left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30" fillId="0" borderId="19" xfId="0" applyFont="1" applyBorder="1" applyAlignment="1">
      <alignment/>
    </xf>
    <xf numFmtId="0" fontId="6" fillId="0" borderId="0" xfId="0" applyNumberFormat="1" applyFont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left" wrapText="1"/>
    </xf>
    <xf numFmtId="0" fontId="7" fillId="7" borderId="18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170" fontId="7" fillId="7" borderId="16" xfId="0" applyNumberFormat="1" applyFont="1" applyFill="1" applyBorder="1" applyAlignment="1">
      <alignment horizontal="center"/>
    </xf>
    <xf numFmtId="170" fontId="7" fillId="7" borderId="17" xfId="0" applyNumberFormat="1" applyFont="1" applyFill="1" applyBorder="1" applyAlignment="1">
      <alignment horizontal="center"/>
    </xf>
    <xf numFmtId="170" fontId="7" fillId="7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2" xfId="0" applyFont="1" applyBorder="1" applyAlignment="1">
      <alignment horizontal="left" indent="2"/>
    </xf>
    <xf numFmtId="0" fontId="1" fillId="0" borderId="13" xfId="0" applyFont="1" applyBorder="1" applyAlignment="1">
      <alignment horizontal="left" indent="2"/>
    </xf>
    <xf numFmtId="49" fontId="3" fillId="0" borderId="1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top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SheetLayoutView="100" zoomScalePageLayoutView="0" workbookViewId="0" topLeftCell="A1">
      <selection activeCell="BJ31" sqref="BJ31:DG31"/>
    </sheetView>
  </sheetViews>
  <sheetFormatPr defaultColWidth="0.875" defaultRowHeight="12.75"/>
  <cols>
    <col min="1" max="16384" width="0.875" style="2" customWidth="1"/>
  </cols>
  <sheetData>
    <row r="1" s="3" customFormat="1" ht="11.25" customHeight="1">
      <c r="DH1" s="3" t="s">
        <v>0</v>
      </c>
    </row>
    <row r="2" s="3" customFormat="1" ht="11.25" customHeight="1">
      <c r="DH2" s="3" t="s">
        <v>1</v>
      </c>
    </row>
    <row r="3" s="3" customFormat="1" ht="11.25" customHeight="1">
      <c r="DH3" s="3" t="s">
        <v>2</v>
      </c>
    </row>
    <row r="4" s="3" customFormat="1" ht="11.25" customHeight="1">
      <c r="DH4" s="3" t="s">
        <v>3</v>
      </c>
    </row>
    <row r="5" s="3" customFormat="1" ht="11.25" customHeight="1">
      <c r="DH5" s="3" t="s">
        <v>4</v>
      </c>
    </row>
    <row r="6" s="3" customFormat="1" ht="11.25" customHeight="1">
      <c r="DH6" s="3" t="s">
        <v>5</v>
      </c>
    </row>
    <row r="7" s="3" customFormat="1" ht="6" customHeight="1"/>
    <row r="8" s="11" customFormat="1" ht="11.25">
      <c r="DH8" s="11" t="s">
        <v>19</v>
      </c>
    </row>
    <row r="9" s="11" customFormat="1" ht="12" customHeight="1"/>
    <row r="10" spans="1:161" s="1" customFormat="1" ht="13.5" customHeight="1">
      <c r="A10" s="95" t="s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</row>
    <row r="11" spans="1:161" s="1" customFormat="1" ht="13.5" customHeight="1">
      <c r="A11" s="95" t="s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="1" customFormat="1" ht="6" customHeight="1"/>
    <row r="13" spans="1:161" s="6" customFormat="1" ht="15.75">
      <c r="A13" s="96" t="s">
        <v>17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</row>
    <row r="14" spans="93:160" s="6" customFormat="1" ht="15.75">
      <c r="CO14" s="7" t="s">
        <v>9</v>
      </c>
      <c r="CP14" s="97" t="s">
        <v>238</v>
      </c>
      <c r="CQ14" s="97"/>
      <c r="CR14" s="97"/>
      <c r="CS14" s="97"/>
      <c r="CT14" s="97"/>
      <c r="CU14" s="97"/>
      <c r="CV14" s="97"/>
      <c r="CW14" s="97"/>
      <c r="CX14" s="6" t="s">
        <v>8</v>
      </c>
      <c r="DD14" s="96" t="s">
        <v>232</v>
      </c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</row>
    <row r="15" s="1" customFormat="1" ht="6" customHeight="1"/>
    <row r="16" s="1" customFormat="1" ht="13.5" customHeight="1">
      <c r="FE16" s="5"/>
    </row>
    <row r="17" spans="1:161" s="1" customFormat="1" ht="45.75" customHeight="1">
      <c r="A17" s="100" t="s">
        <v>10</v>
      </c>
      <c r="B17" s="100"/>
      <c r="C17" s="100"/>
      <c r="D17" s="100"/>
      <c r="E17" s="100"/>
      <c r="F17" s="100"/>
      <c r="G17" s="100"/>
      <c r="H17" s="100" t="s">
        <v>11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94" t="s">
        <v>18</v>
      </c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2" t="s">
        <v>12</v>
      </c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4"/>
    </row>
    <row r="18" spans="1:161" s="1" customFormat="1" ht="15">
      <c r="A18" s="101">
        <v>1</v>
      </c>
      <c r="B18" s="101"/>
      <c r="C18" s="101"/>
      <c r="D18" s="101"/>
      <c r="E18" s="101"/>
      <c r="F18" s="101"/>
      <c r="G18" s="101"/>
      <c r="H18" s="101">
        <v>2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>
        <v>3</v>
      </c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>
        <v>4</v>
      </c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</row>
    <row r="19" spans="1:161" s="1" customFormat="1" ht="15">
      <c r="A19" s="98">
        <v>1</v>
      </c>
      <c r="B19" s="98"/>
      <c r="C19" s="98"/>
      <c r="D19" s="98"/>
      <c r="E19" s="98"/>
      <c r="F19" s="98"/>
      <c r="G19" s="98"/>
      <c r="H19" s="99" t="s">
        <v>226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8">
        <v>28.8</v>
      </c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>
        <v>11570</v>
      </c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</row>
    <row r="20" spans="1:161" s="1" customFormat="1" ht="15">
      <c r="A20" s="98">
        <v>2</v>
      </c>
      <c r="B20" s="98"/>
      <c r="C20" s="98"/>
      <c r="D20" s="98"/>
      <c r="E20" s="98"/>
      <c r="F20" s="98"/>
      <c r="G20" s="98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8">
        <v>23.6</v>
      </c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>
        <v>11570</v>
      </c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</row>
    <row r="21" spans="1:161" s="1" customFormat="1" ht="15">
      <c r="A21" s="98">
        <v>3</v>
      </c>
      <c r="B21" s="98"/>
      <c r="C21" s="98"/>
      <c r="D21" s="98"/>
      <c r="E21" s="98"/>
      <c r="F21" s="98"/>
      <c r="G21" s="98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8">
        <v>64.5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>
        <v>11570</v>
      </c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</row>
    <row r="22" spans="1:161" s="1" customFormat="1" ht="15">
      <c r="A22" s="98">
        <v>4</v>
      </c>
      <c r="B22" s="98"/>
      <c r="C22" s="98"/>
      <c r="D22" s="98"/>
      <c r="E22" s="98"/>
      <c r="F22" s="98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8">
        <v>29.7</v>
      </c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>
        <v>11573</v>
      </c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</row>
    <row r="23" spans="1:161" s="1" customFormat="1" ht="15">
      <c r="A23" s="98">
        <v>5</v>
      </c>
      <c r="B23" s="98"/>
      <c r="C23" s="98"/>
      <c r="D23" s="98"/>
      <c r="E23" s="98"/>
      <c r="F23" s="98"/>
      <c r="G23" s="98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8">
        <v>25.3</v>
      </c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>
        <v>11578</v>
      </c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</row>
    <row r="24" spans="1:161" s="1" customFormat="1" ht="15">
      <c r="A24" s="98">
        <v>6</v>
      </c>
      <c r="B24" s="98"/>
      <c r="C24" s="98"/>
      <c r="D24" s="98"/>
      <c r="E24" s="98"/>
      <c r="F24" s="98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8">
        <v>28.7</v>
      </c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>
        <v>11584</v>
      </c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</row>
    <row r="25" spans="1:161" s="1" customFormat="1" ht="15">
      <c r="A25" s="98">
        <v>7</v>
      </c>
      <c r="B25" s="98"/>
      <c r="C25" s="98"/>
      <c r="D25" s="98"/>
      <c r="E25" s="98"/>
      <c r="F25" s="98"/>
      <c r="G25" s="98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8">
        <v>25.1</v>
      </c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>
        <v>11594</v>
      </c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</row>
    <row r="26" spans="1:161" s="1" customFormat="1" ht="15">
      <c r="A26" s="98">
        <v>8</v>
      </c>
      <c r="B26" s="98"/>
      <c r="C26" s="98"/>
      <c r="D26" s="98"/>
      <c r="E26" s="98"/>
      <c r="F26" s="98"/>
      <c r="G26" s="98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8">
        <v>45.4</v>
      </c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>
        <v>11600</v>
      </c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</row>
    <row r="27" spans="1:161" s="1" customFormat="1" ht="15">
      <c r="A27" s="98">
        <v>9</v>
      </c>
      <c r="B27" s="98"/>
      <c r="C27" s="98"/>
      <c r="D27" s="98"/>
      <c r="E27" s="98"/>
      <c r="F27" s="98"/>
      <c r="G27" s="98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8">
        <v>23.5</v>
      </c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>
        <v>11604</v>
      </c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</row>
    <row r="28" spans="1:161" s="1" customFormat="1" ht="15">
      <c r="A28" s="98">
        <v>10</v>
      </c>
      <c r="B28" s="98"/>
      <c r="C28" s="98"/>
      <c r="D28" s="98"/>
      <c r="E28" s="98"/>
      <c r="F28" s="98"/>
      <c r="G28" s="98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8">
        <v>23.8</v>
      </c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>
        <v>11609</v>
      </c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</row>
    <row r="29" spans="1:161" s="1" customFormat="1" ht="15">
      <c r="A29" s="98">
        <v>11</v>
      </c>
      <c r="B29" s="98"/>
      <c r="C29" s="98"/>
      <c r="D29" s="98"/>
      <c r="E29" s="98"/>
      <c r="F29" s="98"/>
      <c r="G29" s="98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8">
        <v>25.2</v>
      </c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>
        <v>11616</v>
      </c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</row>
    <row r="30" spans="1:161" s="1" customFormat="1" ht="15">
      <c r="A30" s="98">
        <v>12</v>
      </c>
      <c r="B30" s="98"/>
      <c r="C30" s="98"/>
      <c r="D30" s="98"/>
      <c r="E30" s="98"/>
      <c r="F30" s="98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8">
        <v>18.9</v>
      </c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>
        <v>11620</v>
      </c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</row>
    <row r="31" spans="1:161" s="1" customFormat="1" ht="15">
      <c r="A31" s="98"/>
      <c r="B31" s="98"/>
      <c r="C31" s="98"/>
      <c r="D31" s="98"/>
      <c r="E31" s="98"/>
      <c r="F31" s="98"/>
      <c r="G31" s="98"/>
      <c r="H31" s="99" t="s">
        <v>225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8">
        <f>SUM(BJ19:DG30)</f>
        <v>362.49999999999994</v>
      </c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>
        <v>11620</v>
      </c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</row>
    <row r="32" s="1" customFormat="1" ht="15"/>
    <row r="33" spans="12:150" s="1" customFormat="1" ht="13.5" customHeight="1">
      <c r="L33" s="105" t="s">
        <v>227</v>
      </c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X33" s="105" t="s">
        <v>228</v>
      </c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4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</row>
    <row r="34" spans="12:150" s="1" customFormat="1" ht="13.5" customHeight="1">
      <c r="L34" s="93" t="s">
        <v>13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8"/>
      <c r="BX34" s="93" t="s">
        <v>14</v>
      </c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8"/>
      <c r="DY34" s="93" t="s">
        <v>15</v>
      </c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</row>
    <row r="35" s="1" customFormat="1" ht="15"/>
    <row r="36" spans="1:22" s="1" customFormat="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="1" customFormat="1" ht="15.75" customHeight="1">
      <c r="F37" s="3" t="s">
        <v>16</v>
      </c>
    </row>
  </sheetData>
  <sheetProtection/>
  <mergeCells count="71">
    <mergeCell ref="DY34:ET34"/>
    <mergeCell ref="DH31:FE31"/>
    <mergeCell ref="A30:G30"/>
    <mergeCell ref="A31:G31"/>
    <mergeCell ref="L33:BV33"/>
    <mergeCell ref="L34:BV34"/>
    <mergeCell ref="BX33:DW33"/>
    <mergeCell ref="BX34:DW34"/>
    <mergeCell ref="DH30:FE30"/>
    <mergeCell ref="BJ30:DG30"/>
    <mergeCell ref="BJ31:DG31"/>
    <mergeCell ref="H31:BI31"/>
    <mergeCell ref="DH18:FE18"/>
    <mergeCell ref="DH19:FE19"/>
    <mergeCell ref="DH24:FE24"/>
    <mergeCell ref="DH20:FE20"/>
    <mergeCell ref="H29:BI29"/>
    <mergeCell ref="BJ29:DG29"/>
    <mergeCell ref="DH25:FE25"/>
    <mergeCell ref="DH22:FE22"/>
    <mergeCell ref="DH21:FE21"/>
    <mergeCell ref="A10:FE10"/>
    <mergeCell ref="A11:FE11"/>
    <mergeCell ref="A13:FE13"/>
    <mergeCell ref="CP14:CW14"/>
    <mergeCell ref="DD14:FD14"/>
    <mergeCell ref="BJ24:DG24"/>
    <mergeCell ref="DH17:FE17"/>
    <mergeCell ref="DY33:ET33"/>
    <mergeCell ref="BJ17:DG17"/>
    <mergeCell ref="BJ18:DG18"/>
    <mergeCell ref="BJ19:DG19"/>
    <mergeCell ref="BJ20:DG20"/>
    <mergeCell ref="BJ21:DG21"/>
    <mergeCell ref="BJ22:DG22"/>
    <mergeCell ref="DH28:FE28"/>
    <mergeCell ref="H30:BI30"/>
    <mergeCell ref="DH29:FE29"/>
    <mergeCell ref="BJ25:DG25"/>
    <mergeCell ref="DH23:FE23"/>
    <mergeCell ref="H23:BI23"/>
    <mergeCell ref="H24:BI24"/>
    <mergeCell ref="H25:BI25"/>
    <mergeCell ref="DH26:FE26"/>
    <mergeCell ref="DH27:FE27"/>
    <mergeCell ref="BJ23:DG23"/>
    <mergeCell ref="A29:G29"/>
    <mergeCell ref="BJ26:DG26"/>
    <mergeCell ref="BJ27:DG27"/>
    <mergeCell ref="BJ28:DG28"/>
    <mergeCell ref="H26:BI26"/>
    <mergeCell ref="A28:G28"/>
    <mergeCell ref="A26:G26"/>
    <mergeCell ref="H22:BI22"/>
    <mergeCell ref="A20:G20"/>
    <mergeCell ref="H17:BI17"/>
    <mergeCell ref="H21:BI21"/>
    <mergeCell ref="H18:BI18"/>
    <mergeCell ref="H19:BI19"/>
    <mergeCell ref="H20:BI20"/>
    <mergeCell ref="A21:G21"/>
    <mergeCell ref="A22:G22"/>
    <mergeCell ref="A23:G23"/>
    <mergeCell ref="A24:G24"/>
    <mergeCell ref="A17:G17"/>
    <mergeCell ref="A18:G18"/>
    <mergeCell ref="A19:G19"/>
    <mergeCell ref="A25:G25"/>
    <mergeCell ref="H27:BI27"/>
    <mergeCell ref="H28:BI28"/>
    <mergeCell ref="A27:G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C19"/>
  <sheetViews>
    <sheetView view="pageBreakPreview" zoomScaleSheetLayoutView="100" zoomScalePageLayoutView="0" workbookViewId="0" topLeftCell="A1">
      <selection activeCell="BY13" sqref="BY13:DA13"/>
    </sheetView>
  </sheetViews>
  <sheetFormatPr defaultColWidth="0.875" defaultRowHeight="12.75"/>
  <cols>
    <col min="1" max="16384" width="0.875" style="2" customWidth="1"/>
  </cols>
  <sheetData>
    <row r="1" spans="1:104" s="1" customFormat="1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</row>
    <row r="2" s="1" customFormat="1" ht="15" customHeight="1">
      <c r="A2" s="1" t="s">
        <v>182</v>
      </c>
    </row>
    <row r="3" s="1" customFormat="1" ht="15">
      <c r="A3" s="1" t="s">
        <v>181</v>
      </c>
    </row>
    <row r="4" spans="1:50" s="1" customFormat="1" ht="15">
      <c r="A4" s="1" t="s">
        <v>180</v>
      </c>
      <c r="AK4" s="135" t="s">
        <v>256</v>
      </c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105" s="6" customFormat="1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X5" s="10"/>
      <c r="AY5" s="10"/>
      <c r="AZ5" s="10"/>
      <c r="BA5" s="10"/>
      <c r="BB5" s="10"/>
      <c r="BC5" s="10"/>
      <c r="BD5" s="10"/>
      <c r="BE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7"/>
    </row>
    <row r="6" spans="1:105" s="6" customFormat="1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5"/>
    </row>
    <row r="7" spans="1:105" s="1" customFormat="1" ht="15">
      <c r="A7" s="106" t="s">
        <v>232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</row>
    <row r="8" spans="1:105" s="3" customFormat="1" ht="12">
      <c r="A8" s="93" t="s">
        <v>168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</row>
    <row r="9" spans="1:105" s="1" customFormat="1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1" customFormat="1" ht="30.75" customHeight="1">
      <c r="A10" s="94" t="s">
        <v>167</v>
      </c>
      <c r="B10" s="100"/>
      <c r="C10" s="100"/>
      <c r="D10" s="100"/>
      <c r="E10" s="100"/>
      <c r="F10" s="100"/>
      <c r="G10" s="100" t="s">
        <v>166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94" t="s">
        <v>69</v>
      </c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</row>
    <row r="11" spans="1:105" s="1" customFormat="1" ht="15">
      <c r="A11" s="101">
        <v>1</v>
      </c>
      <c r="B11" s="101"/>
      <c r="C11" s="101"/>
      <c r="D11" s="101"/>
      <c r="E11" s="101"/>
      <c r="F11" s="101"/>
      <c r="G11" s="220">
        <v>2</v>
      </c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101">
        <v>3</v>
      </c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</row>
    <row r="12" spans="1:105" s="1" customFormat="1" ht="16.5" customHeight="1">
      <c r="A12" s="227">
        <v>1</v>
      </c>
      <c r="B12" s="228"/>
      <c r="C12" s="228"/>
      <c r="D12" s="228"/>
      <c r="E12" s="228"/>
      <c r="F12" s="229"/>
      <c r="G12" s="64"/>
      <c r="H12" s="107" t="s">
        <v>179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220" t="s">
        <v>165</v>
      </c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</row>
    <row r="13" spans="1:105" s="1" customFormat="1" ht="76.5" customHeight="1">
      <c r="A13" s="230"/>
      <c r="B13" s="231"/>
      <c r="C13" s="231"/>
      <c r="D13" s="231"/>
      <c r="E13" s="231"/>
      <c r="F13" s="232"/>
      <c r="G13" s="62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4"/>
      <c r="BY13" s="238">
        <v>0</v>
      </c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</row>
    <row r="14" spans="1:105" s="1" customFormat="1" ht="31.5" customHeight="1">
      <c r="A14" s="227">
        <v>2</v>
      </c>
      <c r="B14" s="228"/>
      <c r="C14" s="228"/>
      <c r="D14" s="228"/>
      <c r="E14" s="228"/>
      <c r="F14" s="229"/>
      <c r="G14" s="63"/>
      <c r="H14" s="107" t="s">
        <v>178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8"/>
      <c r="BY14" s="239" t="s">
        <v>177</v>
      </c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1"/>
    </row>
    <row r="15" spans="1:105" s="1" customFormat="1" ht="22.5" customHeight="1">
      <c r="A15" s="230"/>
      <c r="B15" s="231"/>
      <c r="C15" s="231"/>
      <c r="D15" s="231"/>
      <c r="E15" s="231"/>
      <c r="F15" s="232"/>
      <c r="G15" s="62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4"/>
      <c r="BY15" s="235">
        <v>6.9</v>
      </c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7"/>
    </row>
    <row r="16" spans="1:107" s="44" customFormat="1" ht="16.5" customHeight="1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45"/>
      <c r="DC16" s="45"/>
    </row>
    <row r="18" spans="6:102" ht="31.5" customHeight="1">
      <c r="F18" s="144" t="s">
        <v>227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U18" s="143" t="s">
        <v>228</v>
      </c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</row>
    <row r="19" spans="6:102" ht="15">
      <c r="F19" s="137" t="s">
        <v>13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34"/>
      <c r="AU19" s="137" t="s">
        <v>14</v>
      </c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34"/>
      <c r="CE19" s="137" t="s">
        <v>15</v>
      </c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</row>
  </sheetData>
  <sheetProtection/>
  <mergeCells count="24">
    <mergeCell ref="F19:AS19"/>
    <mergeCell ref="AU19:CC19"/>
    <mergeCell ref="CE19:CX19"/>
    <mergeCell ref="CO16:DA16"/>
    <mergeCell ref="F18:AS18"/>
    <mergeCell ref="AU18:CC18"/>
    <mergeCell ref="CE18:CX18"/>
    <mergeCell ref="AK4:AX4"/>
    <mergeCell ref="BY15:DA15"/>
    <mergeCell ref="BY13:DA13"/>
    <mergeCell ref="G10:BX10"/>
    <mergeCell ref="BY10:DA10"/>
    <mergeCell ref="G11:BX11"/>
    <mergeCell ref="BY14:DA14"/>
    <mergeCell ref="BY11:DA11"/>
    <mergeCell ref="BY12:DA12"/>
    <mergeCell ref="A7:DA7"/>
    <mergeCell ref="A14:F15"/>
    <mergeCell ref="H14:BX15"/>
    <mergeCell ref="A8:DA8"/>
    <mergeCell ref="A10:F10"/>
    <mergeCell ref="A11:F11"/>
    <mergeCell ref="A12:F13"/>
    <mergeCell ref="H12:BX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V28"/>
  <sheetViews>
    <sheetView view="pageBreakPreview" zoomScaleSheetLayoutView="100" zoomScalePageLayoutView="0" workbookViewId="0" topLeftCell="A22">
      <selection activeCell="CH21" sqref="CH21:DA21"/>
    </sheetView>
  </sheetViews>
  <sheetFormatPr defaultColWidth="0.875" defaultRowHeight="12.75"/>
  <cols>
    <col min="1" max="104" width="0.875" style="2" customWidth="1"/>
    <col min="105" max="105" width="6.00390625" style="2" customWidth="1"/>
    <col min="106" max="106" width="18.00390625" style="2" customWidth="1"/>
    <col min="107" max="107" width="17.25390625" style="2" customWidth="1"/>
    <col min="108" max="16384" width="0.875" style="2" customWidth="1"/>
  </cols>
  <sheetData>
    <row r="1" s="3" customFormat="1" ht="11.25" customHeight="1">
      <c r="BD1" s="3" t="s">
        <v>199</v>
      </c>
    </row>
    <row r="2" s="3" customFormat="1" ht="11.25" customHeight="1">
      <c r="BD2" s="3" t="s">
        <v>171</v>
      </c>
    </row>
    <row r="3" s="3" customFormat="1" ht="11.25" customHeight="1">
      <c r="BD3" s="3" t="s">
        <v>170</v>
      </c>
    </row>
    <row r="4" s="3" customFormat="1" ht="11.25" customHeight="1">
      <c r="BD4" s="3" t="s">
        <v>3</v>
      </c>
    </row>
    <row r="5" s="3" customFormat="1" ht="11.25" customHeight="1">
      <c r="BD5" s="3" t="s">
        <v>4</v>
      </c>
    </row>
    <row r="6" s="3" customFormat="1" ht="11.25" customHeight="1">
      <c r="BD6" s="3" t="s">
        <v>5</v>
      </c>
    </row>
    <row r="7" s="3" customFormat="1" ht="6" customHeight="1"/>
    <row r="8" s="11" customFormat="1" ht="11.25">
      <c r="BD8" s="11" t="s">
        <v>19</v>
      </c>
    </row>
    <row r="9" s="6" customFormat="1" ht="12.75" customHeight="1"/>
    <row r="10" s="1" customFormat="1" ht="12.75" customHeight="1"/>
    <row r="11" spans="1:105" s="1" customFormat="1" ht="31.5" customHeight="1">
      <c r="A11" s="219" t="s">
        <v>198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</row>
    <row r="12" spans="1:105" s="1" customFormat="1" ht="12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</row>
    <row r="13" spans="1:105" s="1" customFormat="1" ht="12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</row>
    <row r="14" spans="1:105" s="6" customFormat="1" ht="30" customHeight="1">
      <c r="A14" s="128" t="s">
        <v>257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</row>
    <row r="15" s="1" customFormat="1" ht="13.5" customHeight="1"/>
    <row r="16" spans="1:107" s="31" customFormat="1" ht="45.75" customHeight="1">
      <c r="A16" s="94" t="s">
        <v>10</v>
      </c>
      <c r="B16" s="94"/>
      <c r="C16" s="94"/>
      <c r="D16" s="94"/>
      <c r="E16" s="94"/>
      <c r="F16" s="94"/>
      <c r="G16" s="94"/>
      <c r="H16" s="102" t="s">
        <v>162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4"/>
      <c r="BN16" s="94" t="s">
        <v>197</v>
      </c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 t="s">
        <v>69</v>
      </c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67" t="s">
        <v>220</v>
      </c>
      <c r="DC16" s="67" t="s">
        <v>221</v>
      </c>
    </row>
    <row r="17" spans="1:107" s="1" customFormat="1" ht="33" customHeight="1">
      <c r="A17" s="101">
        <v>1</v>
      </c>
      <c r="B17" s="101"/>
      <c r="C17" s="101"/>
      <c r="D17" s="101"/>
      <c r="E17" s="101"/>
      <c r="F17" s="101"/>
      <c r="G17" s="222"/>
      <c r="H17" s="60"/>
      <c r="I17" s="223" t="s">
        <v>25</v>
      </c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4"/>
      <c r="BN17" s="245" t="s">
        <v>196</v>
      </c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21">
        <v>0.0312</v>
      </c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70" t="s">
        <v>229</v>
      </c>
      <c r="DC17" s="70"/>
    </row>
    <row r="18" spans="1:107" s="1" customFormat="1" ht="44.25" customHeight="1">
      <c r="A18" s="101">
        <v>2</v>
      </c>
      <c r="B18" s="101"/>
      <c r="C18" s="101"/>
      <c r="D18" s="101"/>
      <c r="E18" s="101"/>
      <c r="F18" s="101"/>
      <c r="G18" s="222"/>
      <c r="H18" s="60"/>
      <c r="I18" s="223" t="s">
        <v>195</v>
      </c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4"/>
      <c r="BN18" s="245" t="s">
        <v>194</v>
      </c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7">
        <v>1</v>
      </c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73" t="s">
        <v>230</v>
      </c>
      <c r="DC18" s="70"/>
    </row>
    <row r="19" spans="1:107" s="1" customFormat="1" ht="46.5" customHeight="1">
      <c r="A19" s="101">
        <v>3</v>
      </c>
      <c r="B19" s="101"/>
      <c r="C19" s="101"/>
      <c r="D19" s="101"/>
      <c r="E19" s="101"/>
      <c r="F19" s="101"/>
      <c r="G19" s="222"/>
      <c r="H19" s="60"/>
      <c r="I19" s="223" t="s">
        <v>193</v>
      </c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4"/>
      <c r="BN19" s="245" t="s">
        <v>192</v>
      </c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21">
        <v>1.0118</v>
      </c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72" t="s">
        <v>231</v>
      </c>
      <c r="DC19" s="70"/>
    </row>
    <row r="20" spans="1:107" s="1" customFormat="1" ht="18.75" customHeight="1">
      <c r="A20" s="101">
        <v>4</v>
      </c>
      <c r="B20" s="101"/>
      <c r="C20" s="101"/>
      <c r="D20" s="101"/>
      <c r="E20" s="101"/>
      <c r="F20" s="101"/>
      <c r="G20" s="222"/>
      <c r="H20" s="60"/>
      <c r="I20" s="248" t="s">
        <v>191</v>
      </c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9"/>
      <c r="BN20" s="245" t="s">
        <v>188</v>
      </c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21">
        <v>0.0315</v>
      </c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70"/>
      <c r="DC20" s="70"/>
    </row>
    <row r="21" spans="1:107" s="1" customFormat="1" ht="18.75" customHeight="1">
      <c r="A21" s="101">
        <v>5</v>
      </c>
      <c r="B21" s="101"/>
      <c r="C21" s="101"/>
      <c r="D21" s="101"/>
      <c r="E21" s="101"/>
      <c r="F21" s="101"/>
      <c r="G21" s="222"/>
      <c r="H21" s="60"/>
      <c r="I21" s="248" t="s">
        <v>190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9"/>
      <c r="BN21" s="245" t="s">
        <v>188</v>
      </c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21" t="s">
        <v>223</v>
      </c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70"/>
      <c r="DC21" s="70"/>
    </row>
    <row r="22" spans="1:107" s="1" customFormat="1" ht="18.75" customHeight="1">
      <c r="A22" s="101">
        <v>6</v>
      </c>
      <c r="B22" s="101"/>
      <c r="C22" s="101"/>
      <c r="D22" s="101"/>
      <c r="E22" s="101"/>
      <c r="F22" s="101"/>
      <c r="G22" s="222"/>
      <c r="H22" s="60"/>
      <c r="I22" s="248" t="s">
        <v>189</v>
      </c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9"/>
      <c r="BN22" s="245" t="s">
        <v>188</v>
      </c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21">
        <v>1.0102</v>
      </c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70"/>
      <c r="DC22" s="70"/>
    </row>
    <row r="23" spans="1:126" s="1" customFormat="1" ht="60.75" customHeight="1">
      <c r="A23" s="101">
        <v>7</v>
      </c>
      <c r="B23" s="101"/>
      <c r="C23" s="101"/>
      <c r="D23" s="101"/>
      <c r="E23" s="101"/>
      <c r="F23" s="101"/>
      <c r="G23" s="222"/>
      <c r="H23" s="60"/>
      <c r="I23" s="223" t="s">
        <v>187</v>
      </c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4"/>
      <c r="BN23" s="243" t="s">
        <v>183</v>
      </c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112">
        <v>0</v>
      </c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4"/>
      <c r="DB23" s="71" t="s">
        <v>224</v>
      </c>
      <c r="DC23" s="80" t="s">
        <v>222</v>
      </c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6"/>
    </row>
    <row r="24" spans="1:107" s="1" customFormat="1" ht="62.25" customHeight="1">
      <c r="A24" s="101">
        <v>8</v>
      </c>
      <c r="B24" s="101"/>
      <c r="C24" s="101"/>
      <c r="D24" s="101"/>
      <c r="E24" s="101"/>
      <c r="F24" s="101"/>
      <c r="G24" s="222"/>
      <c r="H24" s="60"/>
      <c r="I24" s="223" t="s">
        <v>186</v>
      </c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4"/>
      <c r="BN24" s="243" t="s">
        <v>183</v>
      </c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21" t="s">
        <v>218</v>
      </c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71"/>
      <c r="DC24" s="70"/>
    </row>
    <row r="25" spans="1:107" s="1" customFormat="1" ht="46.5" customHeight="1">
      <c r="A25" s="101">
        <v>9</v>
      </c>
      <c r="B25" s="101"/>
      <c r="C25" s="101"/>
      <c r="D25" s="101"/>
      <c r="E25" s="101"/>
      <c r="F25" s="101"/>
      <c r="G25" s="222"/>
      <c r="H25" s="60"/>
      <c r="I25" s="223" t="s">
        <v>185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4"/>
      <c r="BN25" s="243" t="s">
        <v>183</v>
      </c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7">
        <v>0</v>
      </c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71"/>
      <c r="DC25" s="70"/>
    </row>
    <row r="26" spans="1:126" s="1" customFormat="1" ht="58.5" customHeight="1">
      <c r="A26" s="101">
        <v>10</v>
      </c>
      <c r="B26" s="101"/>
      <c r="C26" s="101"/>
      <c r="D26" s="101"/>
      <c r="E26" s="101"/>
      <c r="F26" s="101"/>
      <c r="G26" s="222"/>
      <c r="H26" s="60"/>
      <c r="I26" s="223" t="s">
        <v>184</v>
      </c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4"/>
      <c r="BN26" s="243" t="s">
        <v>183</v>
      </c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112">
        <v>0</v>
      </c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4"/>
      <c r="DB26" s="71" t="s">
        <v>224</v>
      </c>
      <c r="DC26" s="80" t="s">
        <v>222</v>
      </c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6"/>
    </row>
    <row r="27" spans="1:108" ht="44.25" customHeight="1">
      <c r="A27" s="86" t="s">
        <v>233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27"/>
      <c r="AR27" s="106" t="s">
        <v>228</v>
      </c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27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</row>
    <row r="28" spans="1:108" s="26" customFormat="1" ht="12">
      <c r="A28" s="93" t="s">
        <v>13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R28" s="93" t="s">
        <v>14</v>
      </c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H28" s="93" t="s">
        <v>15</v>
      </c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</row>
  </sheetData>
  <sheetProtection/>
  <mergeCells count="52">
    <mergeCell ref="A25:G25"/>
    <mergeCell ref="BN25:CG25"/>
    <mergeCell ref="CH25:DA25"/>
    <mergeCell ref="I25:BM25"/>
    <mergeCell ref="A28:AP28"/>
    <mergeCell ref="AR28:CF28"/>
    <mergeCell ref="CH28:DD28"/>
    <mergeCell ref="CH26:DA26"/>
    <mergeCell ref="A26:G26"/>
    <mergeCell ref="I26:BM26"/>
    <mergeCell ref="BN26:CG26"/>
    <mergeCell ref="A27:AP27"/>
    <mergeCell ref="AR27:CF27"/>
    <mergeCell ref="CH27:DD27"/>
    <mergeCell ref="A20:G20"/>
    <mergeCell ref="A21:G21"/>
    <mergeCell ref="A22:G22"/>
    <mergeCell ref="I20:BM20"/>
    <mergeCell ref="A24:G24"/>
    <mergeCell ref="I21:BM21"/>
    <mergeCell ref="I22:BM22"/>
    <mergeCell ref="I23:BM23"/>
    <mergeCell ref="A23:G23"/>
    <mergeCell ref="I24:BM24"/>
    <mergeCell ref="A19:G19"/>
    <mergeCell ref="H16:BM16"/>
    <mergeCell ref="I19:BM19"/>
    <mergeCell ref="CH16:DA16"/>
    <mergeCell ref="BN19:CG19"/>
    <mergeCell ref="CH19:DA19"/>
    <mergeCell ref="BN16:CG16"/>
    <mergeCell ref="BN17:CG17"/>
    <mergeCell ref="BN18:CG18"/>
    <mergeCell ref="A11:DA11"/>
    <mergeCell ref="A14:DA14"/>
    <mergeCell ref="I17:BM17"/>
    <mergeCell ref="I18:BM18"/>
    <mergeCell ref="A16:G16"/>
    <mergeCell ref="A17:G17"/>
    <mergeCell ref="A18:G18"/>
    <mergeCell ref="CH17:DA17"/>
    <mergeCell ref="CH18:DA18"/>
    <mergeCell ref="CH24:DA24"/>
    <mergeCell ref="CH21:DA21"/>
    <mergeCell ref="CH22:DA22"/>
    <mergeCell ref="CH20:DA20"/>
    <mergeCell ref="CH23:DA23"/>
    <mergeCell ref="BN24:CG24"/>
    <mergeCell ref="BN20:CG20"/>
    <mergeCell ref="BN21:CG21"/>
    <mergeCell ref="BN22:CG22"/>
    <mergeCell ref="BN23:CG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F17"/>
  <sheetViews>
    <sheetView view="pageBreakPreview" zoomScaleSheetLayoutView="100" zoomScalePageLayoutView="0" workbookViewId="0" topLeftCell="A1">
      <selection activeCell="EB7" sqref="EB7"/>
    </sheetView>
  </sheetViews>
  <sheetFormatPr defaultColWidth="0.875" defaultRowHeight="12.75"/>
  <cols>
    <col min="1" max="50" width="0.875" style="2" customWidth="1"/>
    <col min="51" max="51" width="0.2421875" style="2" customWidth="1"/>
    <col min="52" max="53" width="0.875" style="2" hidden="1" customWidth="1"/>
    <col min="54" max="54" width="0.74609375" style="2" hidden="1" customWidth="1"/>
    <col min="55" max="57" width="0.875" style="2" hidden="1" customWidth="1"/>
    <col min="58" max="16384" width="0.875" style="2" customWidth="1"/>
  </cols>
  <sheetData>
    <row r="1" s="1" customFormat="1" ht="3" customHeight="1"/>
    <row r="2" s="1" customFormat="1" ht="30" customHeight="1">
      <c r="A2" s="1" t="s">
        <v>215</v>
      </c>
    </row>
    <row r="3" spans="2:110" s="1" customFormat="1" ht="24" customHeight="1">
      <c r="B3" s="95" t="s">
        <v>258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</row>
    <row r="4" spans="1:105" s="1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:105" s="1" customFormat="1" ht="45.75" customHeight="1">
      <c r="A5" s="129" t="s">
        <v>166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130"/>
      <c r="BF5" s="94" t="s">
        <v>197</v>
      </c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100" t="s">
        <v>69</v>
      </c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</row>
    <row r="6" spans="1:105" s="1" customFormat="1" ht="132" customHeight="1">
      <c r="A6" s="66"/>
      <c r="B6" s="223" t="s">
        <v>214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4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1" t="s">
        <v>213</v>
      </c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</row>
    <row r="7" spans="1:105" s="1" customFormat="1" ht="89.25" customHeight="1">
      <c r="A7" s="22"/>
      <c r="B7" s="223" t="s">
        <v>212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4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1" t="s">
        <v>211</v>
      </c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</row>
    <row r="8" spans="1:105" s="1" customFormat="1" ht="46.5" customHeight="1">
      <c r="A8" s="22"/>
      <c r="B8" s="223" t="s">
        <v>210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4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1" t="s">
        <v>209</v>
      </c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</row>
    <row r="9" spans="1:105" s="1" customFormat="1" ht="46.5" customHeight="1">
      <c r="A9" s="22"/>
      <c r="B9" s="223" t="s">
        <v>208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4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1" t="s">
        <v>207</v>
      </c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</row>
    <row r="10" spans="1:105" s="1" customFormat="1" ht="30.75" customHeight="1">
      <c r="A10" s="65"/>
      <c r="B10" s="223" t="s">
        <v>206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4"/>
      <c r="BF10" s="244" t="s">
        <v>200</v>
      </c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7">
        <v>0</v>
      </c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</row>
    <row r="11" spans="1:105" s="1" customFormat="1" ht="90.75" customHeight="1">
      <c r="A11" s="65"/>
      <c r="B11" s="223" t="s">
        <v>205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4"/>
      <c r="BF11" s="244" t="s">
        <v>200</v>
      </c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51" t="s">
        <v>204</v>
      </c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</row>
    <row r="12" spans="1:105" s="1" customFormat="1" ht="30.75" customHeight="1">
      <c r="A12" s="65"/>
      <c r="B12" s="223" t="s">
        <v>203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4"/>
      <c r="BF12" s="244" t="s">
        <v>200</v>
      </c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51">
        <v>0</v>
      </c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</row>
    <row r="13" spans="1:105" s="1" customFormat="1" ht="30.75" customHeight="1">
      <c r="A13" s="65"/>
      <c r="B13" s="223" t="s">
        <v>202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4"/>
      <c r="BF13" s="244" t="s">
        <v>200</v>
      </c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51">
        <v>0</v>
      </c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</row>
    <row r="14" spans="1:105" s="1" customFormat="1" ht="30.75" customHeight="1">
      <c r="A14" s="65"/>
      <c r="B14" s="223" t="s">
        <v>201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4"/>
      <c r="BF14" s="244" t="s">
        <v>200</v>
      </c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7">
        <v>0</v>
      </c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</row>
    <row r="16" spans="6:103" ht="35.25" customHeight="1">
      <c r="F16" s="144" t="s">
        <v>227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U16" s="143" t="s">
        <v>228</v>
      </c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</row>
    <row r="17" spans="6:103" ht="15">
      <c r="F17" s="137" t="s">
        <v>13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34"/>
      <c r="AU17" s="137" t="s">
        <v>14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34"/>
      <c r="CE17" s="137" t="s">
        <v>15</v>
      </c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</row>
    <row r="18" ht="3" customHeight="1"/>
  </sheetData>
  <sheetProtection/>
  <mergeCells count="37">
    <mergeCell ref="B3:DF3"/>
    <mergeCell ref="F16:AS16"/>
    <mergeCell ref="AU16:CC16"/>
    <mergeCell ref="CE16:CY16"/>
    <mergeCell ref="B9:BE9"/>
    <mergeCell ref="BF9:CB9"/>
    <mergeCell ref="B12:BE12"/>
    <mergeCell ref="CC14:DA14"/>
    <mergeCell ref="CC9:DA9"/>
    <mergeCell ref="CC12:DA12"/>
    <mergeCell ref="F17:AS17"/>
    <mergeCell ref="AU17:CC17"/>
    <mergeCell ref="CE17:CY17"/>
    <mergeCell ref="CC8:DA8"/>
    <mergeCell ref="BF14:CB14"/>
    <mergeCell ref="CC10:DA10"/>
    <mergeCell ref="CC11:DA11"/>
    <mergeCell ref="B11:BE11"/>
    <mergeCell ref="B14:BE14"/>
    <mergeCell ref="BF11:CB11"/>
    <mergeCell ref="CC13:DA13"/>
    <mergeCell ref="B7:BE7"/>
    <mergeCell ref="CC7:DA7"/>
    <mergeCell ref="BF12:CB12"/>
    <mergeCell ref="B13:BE13"/>
    <mergeCell ref="BF13:CB13"/>
    <mergeCell ref="B10:BE10"/>
    <mergeCell ref="BF7:CB7"/>
    <mergeCell ref="BF10:CB10"/>
    <mergeCell ref="B8:BE8"/>
    <mergeCell ref="BF8:CB8"/>
    <mergeCell ref="BF5:CB5"/>
    <mergeCell ref="A5:BE5"/>
    <mergeCell ref="CC5:DA5"/>
    <mergeCell ref="CC6:DA6"/>
    <mergeCell ref="B6:BE6"/>
    <mergeCell ref="BF6:CB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F2:CX3"/>
  <sheetViews>
    <sheetView zoomScale="160" zoomScaleNormal="160" zoomScalePageLayoutView="0" workbookViewId="0" topLeftCell="A1">
      <selection activeCell="E22" sqref="E22"/>
    </sheetView>
  </sheetViews>
  <sheetFormatPr defaultColWidth="9.00390625" defaultRowHeight="12.75"/>
  <sheetData>
    <row r="1" s="2" customFormat="1" ht="15"/>
    <row r="2" spans="6:102" s="2" customFormat="1" ht="31.5" customHeight="1">
      <c r="F2" s="144" t="s">
        <v>227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U2" s="143" t="s">
        <v>228</v>
      </c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</row>
    <row r="3" spans="6:102" s="2" customFormat="1" ht="15">
      <c r="F3" s="137" t="s">
        <v>13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34"/>
      <c r="AU3" s="137" t="s">
        <v>14</v>
      </c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34"/>
      <c r="CE3" s="137" t="s">
        <v>15</v>
      </c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</row>
  </sheetData>
  <sheetProtection/>
  <mergeCells count="6">
    <mergeCell ref="F3:AS3"/>
    <mergeCell ref="AU3:CC3"/>
    <mergeCell ref="CE3:CX3"/>
    <mergeCell ref="F2:AS2"/>
    <mergeCell ref="AU2:CC2"/>
    <mergeCell ref="CE2:CX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8"/>
  <sheetViews>
    <sheetView zoomScalePageLayoutView="0" workbookViewId="0" topLeftCell="A1">
      <selection activeCell="F13" sqref="F13:F14"/>
    </sheetView>
  </sheetViews>
  <sheetFormatPr defaultColWidth="9.00390625" defaultRowHeight="12.75"/>
  <cols>
    <col min="1" max="1" width="34.75390625" style="0" customWidth="1"/>
    <col min="17" max="17" width="14.125" style="0" customWidth="1"/>
  </cols>
  <sheetData>
    <row r="2" spans="1:21" s="81" customFormat="1" ht="15.75">
      <c r="A2" s="252" t="s">
        <v>239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4" spans="1:18" s="83" customFormat="1" ht="12.75">
      <c r="A4" s="253" t="s">
        <v>240</v>
      </c>
      <c r="B4" s="254" t="s">
        <v>242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7" s="83" customFormat="1" ht="45" customHeight="1">
      <c r="A5" s="253"/>
      <c r="B5" s="254" t="s">
        <v>243</v>
      </c>
      <c r="C5" s="254"/>
      <c r="D5" s="254"/>
      <c r="E5" s="254"/>
      <c r="F5" s="254"/>
      <c r="G5" s="254" t="s">
        <v>249</v>
      </c>
      <c r="H5" s="254"/>
      <c r="I5" s="254"/>
      <c r="J5" s="254"/>
      <c r="K5" s="254"/>
      <c r="L5" s="254" t="s">
        <v>250</v>
      </c>
      <c r="M5" s="254"/>
      <c r="N5" s="254"/>
      <c r="O5" s="254"/>
      <c r="P5" s="254"/>
      <c r="Q5" s="82" t="s">
        <v>251</v>
      </c>
    </row>
    <row r="6" spans="1:17" s="83" customFormat="1" ht="12.75">
      <c r="A6" s="253"/>
      <c r="B6" s="83" t="s">
        <v>244</v>
      </c>
      <c r="C6" s="83" t="s">
        <v>245</v>
      </c>
      <c r="D6" s="83" t="s">
        <v>246</v>
      </c>
      <c r="E6" s="83" t="s">
        <v>247</v>
      </c>
      <c r="F6" s="83" t="s">
        <v>248</v>
      </c>
      <c r="G6" s="83" t="s">
        <v>244</v>
      </c>
      <c r="H6" s="83" t="s">
        <v>245</v>
      </c>
      <c r="I6" s="83" t="s">
        <v>246</v>
      </c>
      <c r="J6" s="83" t="s">
        <v>247</v>
      </c>
      <c r="K6" s="83" t="s">
        <v>248</v>
      </c>
      <c r="L6" s="83" t="s">
        <v>244</v>
      </c>
      <c r="M6" s="83" t="s">
        <v>245</v>
      </c>
      <c r="N6" s="83" t="s">
        <v>246</v>
      </c>
      <c r="O6" s="83" t="s">
        <v>247</v>
      </c>
      <c r="P6" s="83" t="s">
        <v>248</v>
      </c>
      <c r="Q6" s="83" t="s">
        <v>244</v>
      </c>
    </row>
    <row r="7" s="83" customFormat="1" ht="12.75">
      <c r="A7" s="83" t="s">
        <v>241</v>
      </c>
    </row>
    <row r="8" spans="1:17" s="84" customFormat="1" ht="12.75">
      <c r="A8" s="84" t="s">
        <v>232</v>
      </c>
      <c r="B8" s="84">
        <v>25.5</v>
      </c>
      <c r="E8" s="84">
        <v>25.5</v>
      </c>
      <c r="G8" s="84">
        <v>229.96</v>
      </c>
      <c r="J8" s="84">
        <v>67.56</v>
      </c>
      <c r="K8" s="84">
        <v>162.4</v>
      </c>
      <c r="L8" s="84">
        <v>1125.92</v>
      </c>
      <c r="O8" s="84">
        <v>804.27</v>
      </c>
      <c r="P8" s="84">
        <v>321.65</v>
      </c>
      <c r="Q8" s="84">
        <v>11627</v>
      </c>
    </row>
  </sheetData>
  <sheetProtection/>
  <mergeCells count="6">
    <mergeCell ref="A2:U2"/>
    <mergeCell ref="A4:A6"/>
    <mergeCell ref="B4:R4"/>
    <mergeCell ref="B5:F5"/>
    <mergeCell ref="G5:K5"/>
    <mergeCell ref="L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2"/>
  <sheetViews>
    <sheetView view="pageBreakPreview" zoomScaleSheetLayoutView="100" zoomScalePageLayoutView="0" workbookViewId="0" topLeftCell="A1">
      <selection activeCell="DG20" sqref="DG20"/>
    </sheetView>
  </sheetViews>
  <sheetFormatPr defaultColWidth="0.875" defaultRowHeight="12.75"/>
  <cols>
    <col min="1" max="16384" width="0.875" style="2" customWidth="1"/>
  </cols>
  <sheetData>
    <row r="1" s="1" customFormat="1" ht="15">
      <c r="DX1" s="5"/>
    </row>
    <row r="2" spans="1:128" s="6" customFormat="1" ht="15.75">
      <c r="A2" s="96" t="s">
        <v>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</row>
    <row r="3" spans="1:128" s="1" customFormat="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A3" s="105" t="s">
        <v>232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28" s="3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A4" s="87" t="s">
        <v>21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="1" customFormat="1" ht="13.5" customHeight="1"/>
    <row r="6" spans="1:128" s="1" customFormat="1" ht="15">
      <c r="A6" s="13"/>
      <c r="B6" s="14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88" t="s">
        <v>238</v>
      </c>
      <c r="AO6" s="88"/>
      <c r="AP6" s="88"/>
      <c r="AQ6" s="88"/>
      <c r="AR6" s="88"/>
      <c r="AS6" s="88"/>
      <c r="AT6" s="88"/>
      <c r="AU6" s="88"/>
      <c r="AV6" s="14" t="s">
        <v>23</v>
      </c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5"/>
      <c r="CU6" s="16"/>
      <c r="CV6" s="89">
        <v>11620</v>
      </c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17"/>
    </row>
    <row r="7" spans="1:128" s="1" customFormat="1" ht="15">
      <c r="A7" s="1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19"/>
      <c r="CU7" s="2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21"/>
    </row>
    <row r="8" spans="1:128" s="1" customFormat="1" ht="16.5">
      <c r="A8" s="22"/>
      <c r="B8" s="23" t="s">
        <v>24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5"/>
      <c r="CU8" s="22"/>
      <c r="CV8" s="91">
        <v>362.5</v>
      </c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25"/>
    </row>
    <row r="9" spans="1:128" s="1" customFormat="1" ht="16.5">
      <c r="A9" s="22"/>
      <c r="B9" s="23" t="s">
        <v>25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5"/>
      <c r="CU9" s="22"/>
      <c r="CV9" s="92">
        <f>CV8/CV6</f>
        <v>0.03119621342512909</v>
      </c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25"/>
    </row>
    <row r="11" spans="1:128" ht="15">
      <c r="A11" s="105" t="s">
        <v>227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D11" s="105" t="s">
        <v>228</v>
      </c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</row>
    <row r="12" spans="1:128" ht="15">
      <c r="A12" s="93" t="s">
        <v>13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D12" s="93" t="s">
        <v>14</v>
      </c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C12" s="93" t="s">
        <v>15</v>
      </c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</row>
    <row r="13" ht="3" customHeight="1"/>
  </sheetData>
  <sheetProtection/>
  <mergeCells count="13">
    <mergeCell ref="A12:BB12"/>
    <mergeCell ref="BD12:DA12"/>
    <mergeCell ref="DC12:DX12"/>
    <mergeCell ref="AN6:AU6"/>
    <mergeCell ref="CV6:DW7"/>
    <mergeCell ref="CV8:DW8"/>
    <mergeCell ref="CV9:DW9"/>
    <mergeCell ref="A2:DX2"/>
    <mergeCell ref="AA3:CX3"/>
    <mergeCell ref="AA4:CX4"/>
    <mergeCell ref="A11:BB11"/>
    <mergeCell ref="BD11:DA11"/>
    <mergeCell ref="DC11:DX11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39"/>
  <sheetViews>
    <sheetView tabSelected="1" view="pageBreakPreview" zoomScaleSheetLayoutView="100" zoomScalePageLayoutView="0" workbookViewId="0" topLeftCell="A4">
      <selection activeCell="BL32" sqref="BL32:DD32"/>
    </sheetView>
  </sheetViews>
  <sheetFormatPr defaultColWidth="0.875" defaultRowHeight="12.75"/>
  <cols>
    <col min="1" max="16384" width="0.875" style="2" customWidth="1"/>
  </cols>
  <sheetData>
    <row r="1" s="11" customFormat="1" ht="30" customHeight="1">
      <c r="DD1" s="33" t="s">
        <v>19</v>
      </c>
    </row>
    <row r="2" s="11" customFormat="1" ht="25.5" customHeight="1">
      <c r="DD2" s="33"/>
    </row>
    <row r="3" s="1" customFormat="1" ht="15"/>
    <row r="4" spans="1:108" s="6" customFormat="1" ht="46.5" customHeight="1">
      <c r="A4" s="128" t="s">
        <v>252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</row>
    <row r="5" spans="1:108" s="1" customFormat="1" ht="15">
      <c r="A5" s="106" t="s">
        <v>232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s="3" customFormat="1" ht="12.75" customHeight="1">
      <c r="A6" s="93" t="s">
        <v>21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</row>
    <row r="7" s="1" customFormat="1" ht="13.5" customHeight="1"/>
    <row r="8" spans="1:108" s="1" customFormat="1" ht="20.25" customHeight="1">
      <c r="A8" s="121" t="s">
        <v>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122"/>
      <c r="Y8" s="121" t="s">
        <v>32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122"/>
      <c r="AS8" s="121" t="s">
        <v>31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122"/>
      <c r="BL8" s="129" t="s">
        <v>30</v>
      </c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130"/>
    </row>
    <row r="9" spans="1:108" s="1" customFormat="1" ht="17.25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23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5"/>
      <c r="AS9" s="123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5"/>
      <c r="BL9" s="131" t="s">
        <v>238</v>
      </c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3"/>
    </row>
    <row r="10" spans="1:108" s="1" customFormat="1" ht="24" customHeight="1">
      <c r="A10" s="126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127"/>
      <c r="Y10" s="126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127"/>
      <c r="AS10" s="126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127"/>
      <c r="BL10" s="134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s="1" customFormat="1" ht="90" customHeight="1">
      <c r="A11" s="13"/>
      <c r="B11" s="107" t="s">
        <v>25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1"/>
      <c r="AS11" s="109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1"/>
      <c r="BL11" s="118">
        <v>0.0312</v>
      </c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20"/>
    </row>
    <row r="12" spans="1:108" s="1" customFormat="1" ht="77.25" customHeight="1">
      <c r="A12" s="13"/>
      <c r="B12" s="107" t="s">
        <v>29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1"/>
      <c r="AS12" s="109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1"/>
      <c r="BL12" s="112">
        <v>1</v>
      </c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4"/>
    </row>
    <row r="13" spans="1:108" s="1" customFormat="1" ht="105" customHeight="1">
      <c r="A13" s="13"/>
      <c r="B13" s="107" t="s">
        <v>28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1"/>
      <c r="AS13" s="109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1"/>
      <c r="BL13" s="115">
        <v>1.0118</v>
      </c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</row>
    <row r="14" spans="1:108" s="1" customFormat="1" ht="3" customHeight="1">
      <c r="A14" s="14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</row>
    <row r="15" spans="1:108" s="3" customFormat="1" ht="26.25" customHeight="1">
      <c r="A15" s="85" t="s">
        <v>27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</row>
    <row r="16" spans="1:108" s="3" customFormat="1" ht="12">
      <c r="A16" s="85" t="s">
        <v>26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</row>
    <row r="17" spans="1:105" s="1" customFormat="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8" ht="44.25" customHeight="1">
      <c r="A18" s="86" t="s">
        <v>233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27"/>
      <c r="AR18" s="106" t="s">
        <v>228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27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</row>
    <row r="19" spans="1:108" s="26" customFormat="1" ht="12">
      <c r="A19" s="93" t="s">
        <v>13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R19" s="93" t="s">
        <v>14</v>
      </c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H19" s="93" t="s">
        <v>15</v>
      </c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</row>
    <row r="20" ht="3" customHeight="1"/>
    <row r="21" s="11" customFormat="1" ht="30" customHeight="1">
      <c r="DD21" s="33" t="s">
        <v>19</v>
      </c>
    </row>
    <row r="22" s="11" customFormat="1" ht="25.5" customHeight="1">
      <c r="DD22" s="33"/>
    </row>
    <row r="23" s="1" customFormat="1" ht="15"/>
    <row r="24" spans="1:108" s="6" customFormat="1" ht="46.5" customHeight="1">
      <c r="A24" s="128" t="s">
        <v>259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</row>
    <row r="25" spans="1:108" s="1" customFormat="1" ht="15">
      <c r="A25" s="106" t="s">
        <v>232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</row>
    <row r="26" spans="1:108" s="3" customFormat="1" ht="12.75" customHeight="1">
      <c r="A26" s="93" t="s">
        <v>21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</row>
    <row r="27" s="1" customFormat="1" ht="13.5" customHeight="1"/>
    <row r="28" spans="1:108" s="1" customFormat="1" ht="20.25" customHeight="1">
      <c r="A28" s="121" t="s">
        <v>33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22"/>
      <c r="Y28" s="121" t="s">
        <v>32</v>
      </c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122"/>
      <c r="AS28" s="121" t="s">
        <v>31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122"/>
      <c r="BL28" s="129" t="s">
        <v>30</v>
      </c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130"/>
    </row>
    <row r="29" spans="1:108" s="1" customFormat="1" ht="17.25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5"/>
      <c r="Y29" s="123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5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5"/>
      <c r="BL29" s="131" t="s">
        <v>260</v>
      </c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s="1" customFormat="1" ht="24" customHeight="1">
      <c r="A30" s="126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127"/>
      <c r="Y30" s="126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127"/>
      <c r="AS30" s="126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127"/>
      <c r="BL30" s="134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</row>
    <row r="31" spans="1:108" s="1" customFormat="1" ht="90" customHeight="1">
      <c r="A31" s="13"/>
      <c r="B31" s="107" t="s">
        <v>25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8"/>
      <c r="Y31" s="109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1"/>
      <c r="AS31" s="109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1"/>
      <c r="BL31" s="118">
        <v>0.0304</v>
      </c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s="1" customFormat="1" ht="77.25" customHeight="1">
      <c r="A32" s="13"/>
      <c r="B32" s="107" t="s">
        <v>29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8"/>
      <c r="Y32" s="109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1"/>
      <c r="AS32" s="109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1"/>
      <c r="BL32" s="112">
        <v>1</v>
      </c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</row>
    <row r="33" spans="1:108" s="1" customFormat="1" ht="105" customHeight="1">
      <c r="A33" s="13"/>
      <c r="B33" s="107" t="s">
        <v>28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8"/>
      <c r="Y33" s="109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1"/>
      <c r="AS33" s="109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1"/>
      <c r="BL33" s="115">
        <v>1.0102</v>
      </c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/>
    </row>
    <row r="34" spans="1:108" s="1" customFormat="1" ht="3" customHeight="1">
      <c r="A34" s="1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26.25" customHeight="1">
      <c r="A35" s="85" t="s">
        <v>27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s="3" customFormat="1" ht="12">
      <c r="A36" s="85" t="s">
        <v>26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5" s="1" customFormat="1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</row>
    <row r="38" spans="1:108" ht="44.25" customHeight="1">
      <c r="A38" s="86" t="s">
        <v>233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27"/>
      <c r="AR38" s="106" t="s">
        <v>228</v>
      </c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27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</row>
    <row r="39" spans="1:108" s="26" customFormat="1" ht="12">
      <c r="A39" s="93" t="s">
        <v>13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R39" s="93" t="s">
        <v>14</v>
      </c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H39" s="93" t="s">
        <v>15</v>
      </c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</row>
  </sheetData>
  <sheetProtection/>
  <mergeCells count="56">
    <mergeCell ref="B11:X11"/>
    <mergeCell ref="CH18:DD18"/>
    <mergeCell ref="AS11:BK11"/>
    <mergeCell ref="AS12:BK12"/>
    <mergeCell ref="AS13:BK13"/>
    <mergeCell ref="A16:DD16"/>
    <mergeCell ref="B12:X12"/>
    <mergeCell ref="A15:DD15"/>
    <mergeCell ref="Y12:AR12"/>
    <mergeCell ref="BL12:DD12"/>
    <mergeCell ref="BL13:DD13"/>
    <mergeCell ref="AR19:CF19"/>
    <mergeCell ref="Y13:AR13"/>
    <mergeCell ref="B13:X13"/>
    <mergeCell ref="A18:AP18"/>
    <mergeCell ref="AR18:CF18"/>
    <mergeCell ref="BL29:DD30"/>
    <mergeCell ref="BL9:DD10"/>
    <mergeCell ref="BL11:DD11"/>
    <mergeCell ref="A24:DD24"/>
    <mergeCell ref="A25:DD25"/>
    <mergeCell ref="A26:DD26"/>
    <mergeCell ref="A28:X30"/>
    <mergeCell ref="Y28:AR30"/>
    <mergeCell ref="CH19:DD19"/>
    <mergeCell ref="A19:AP19"/>
    <mergeCell ref="AS28:BK30"/>
    <mergeCell ref="A4:DD4"/>
    <mergeCell ref="A5:DD5"/>
    <mergeCell ref="A6:DD6"/>
    <mergeCell ref="BL8:DD8"/>
    <mergeCell ref="A8:X10"/>
    <mergeCell ref="Y8:AR10"/>
    <mergeCell ref="AS8:BK10"/>
    <mergeCell ref="Y11:AR11"/>
    <mergeCell ref="BL28:DD28"/>
    <mergeCell ref="B31:X31"/>
    <mergeCell ref="Y31:AR31"/>
    <mergeCell ref="AS31:BK31"/>
    <mergeCell ref="BL31:DD31"/>
    <mergeCell ref="B33:X33"/>
    <mergeCell ref="Y33:AR33"/>
    <mergeCell ref="AS33:BK33"/>
    <mergeCell ref="BL33:DD33"/>
    <mergeCell ref="B32:X32"/>
    <mergeCell ref="Y32:AR32"/>
    <mergeCell ref="AS32:BK32"/>
    <mergeCell ref="BL32:DD32"/>
    <mergeCell ref="A39:AP39"/>
    <mergeCell ref="AR39:CF39"/>
    <mergeCell ref="CH39:DD39"/>
    <mergeCell ref="A35:DD35"/>
    <mergeCell ref="A36:DD36"/>
    <mergeCell ref="A38:AP38"/>
    <mergeCell ref="AR38:CF38"/>
    <mergeCell ref="CH38:DD3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E61"/>
  <sheetViews>
    <sheetView view="pageBreakPreview" zoomScaleSheetLayoutView="100" zoomScalePageLayoutView="0" workbookViewId="0" topLeftCell="A52">
      <selection activeCell="BR50" sqref="BR50:CD50"/>
    </sheetView>
  </sheetViews>
  <sheetFormatPr defaultColWidth="0.875" defaultRowHeight="12.75"/>
  <cols>
    <col min="1" max="108" width="0.875" style="2" customWidth="1"/>
    <col min="109" max="109" width="24.625" style="2" customWidth="1"/>
    <col min="110" max="16384" width="0.875" style="2" customWidth="1"/>
  </cols>
  <sheetData>
    <row r="1" s="3" customFormat="1" ht="12" customHeight="1">
      <c r="BG1" s="3" t="s">
        <v>77</v>
      </c>
    </row>
    <row r="2" s="3" customFormat="1" ht="12">
      <c r="BG2" s="3" t="s">
        <v>1</v>
      </c>
    </row>
    <row r="3" s="3" customFormat="1" ht="12">
      <c r="BG3" s="3" t="s">
        <v>2</v>
      </c>
    </row>
    <row r="4" s="26" customFormat="1" ht="12">
      <c r="BG4" s="3" t="s">
        <v>3</v>
      </c>
    </row>
    <row r="5" s="26" customFormat="1" ht="12">
      <c r="BG5" s="3" t="s">
        <v>4</v>
      </c>
    </row>
    <row r="6" s="26" customFormat="1" ht="12">
      <c r="BG6" s="3" t="s">
        <v>5</v>
      </c>
    </row>
    <row r="7" s="26" customFormat="1" ht="6" customHeight="1">
      <c r="BG7" s="3"/>
    </row>
    <row r="8" s="11" customFormat="1" ht="11.25">
      <c r="BG8" s="11" t="s">
        <v>19</v>
      </c>
    </row>
    <row r="9" s="26" customFormat="1" ht="15" customHeight="1"/>
    <row r="10" spans="1:108" s="42" customFormat="1" ht="15.75">
      <c r="A10" s="173" t="s">
        <v>76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s="42" customFormat="1" ht="15" customHeight="1">
      <c r="A11" s="173" t="s">
        <v>75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1:108" s="42" customFormat="1" ht="15" customHeight="1">
      <c r="A12" s="173" t="s">
        <v>74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</row>
    <row r="13" spans="1:108" s="42" customFormat="1" ht="15" customHeight="1">
      <c r="A13" s="173" t="s">
        <v>73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</row>
    <row r="14" ht="8.25" customHeight="1"/>
    <row r="15" ht="12" customHeight="1"/>
    <row r="16" spans="1:108" ht="15.75">
      <c r="A16" s="173" t="s">
        <v>72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</row>
    <row r="17" spans="11:98" s="27" customFormat="1" ht="16.5" customHeight="1">
      <c r="K17" s="172" t="s">
        <v>234</v>
      </c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</row>
    <row r="18" spans="11:98" s="41" customFormat="1" ht="13.5" customHeight="1">
      <c r="K18" s="174" t="s">
        <v>71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</row>
    <row r="19" ht="24" customHeight="1"/>
    <row r="20" spans="1:108" s="40" customFormat="1" ht="15">
      <c r="A20" s="150" t="s">
        <v>70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2"/>
      <c r="AT20" s="156" t="s">
        <v>69</v>
      </c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8"/>
      <c r="BR20" s="150" t="s">
        <v>68</v>
      </c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2"/>
      <c r="CE20" s="150" t="s">
        <v>67</v>
      </c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2"/>
      <c r="CR20" s="150" t="s">
        <v>66</v>
      </c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2"/>
    </row>
    <row r="21" spans="1:109" s="40" customFormat="1" ht="45.75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5"/>
      <c r="AT21" s="156" t="s">
        <v>253</v>
      </c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8"/>
      <c r="BF21" s="156" t="s">
        <v>254</v>
      </c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8"/>
      <c r="BR21" s="153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5"/>
      <c r="CE21" s="153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5"/>
      <c r="CR21" s="153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5"/>
      <c r="DE21" s="40" t="s">
        <v>219</v>
      </c>
    </row>
    <row r="22" spans="1:108" s="39" customFormat="1" ht="15">
      <c r="A22" s="159">
        <v>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1"/>
      <c r="AT22" s="159">
        <v>2</v>
      </c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1"/>
      <c r="BF22" s="159">
        <v>3</v>
      </c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1"/>
      <c r="BR22" s="159">
        <v>4</v>
      </c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1"/>
      <c r="CE22" s="159">
        <v>5</v>
      </c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1"/>
      <c r="CR22" s="159">
        <v>6</v>
      </c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72.75" customHeight="1">
      <c r="A23" s="35"/>
      <c r="B23" s="141" t="s">
        <v>65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2"/>
      <c r="AT23" s="138" t="s">
        <v>34</v>
      </c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40"/>
      <c r="BF23" s="138" t="s">
        <v>34</v>
      </c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40"/>
      <c r="BR23" s="138" t="s">
        <v>34</v>
      </c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40"/>
      <c r="CE23" s="138" t="s">
        <v>34</v>
      </c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40"/>
      <c r="CR23" s="138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1:108" ht="15">
      <c r="A24" s="35"/>
      <c r="B24" s="141" t="s">
        <v>64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2"/>
      <c r="AT24" s="138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40"/>
      <c r="BF24" s="138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40"/>
      <c r="BR24" s="138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40"/>
      <c r="CE24" s="138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40"/>
      <c r="CR24" s="138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1:108" s="37" customFormat="1" ht="15">
      <c r="A25" s="38"/>
      <c r="B25" s="162" t="s">
        <v>63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3"/>
      <c r="AT25" s="145">
        <v>5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7"/>
      <c r="BF25" s="145">
        <v>5</v>
      </c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7"/>
      <c r="BR25" s="145">
        <v>100</v>
      </c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7"/>
      <c r="CE25" s="145" t="s">
        <v>45</v>
      </c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7"/>
      <c r="CR25" s="145">
        <v>2</v>
      </c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1:108" ht="57.75" customHeight="1">
      <c r="A26" s="36"/>
      <c r="B26" s="164" t="s">
        <v>62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5"/>
      <c r="AT26" s="148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9"/>
      <c r="BF26" s="148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9"/>
      <c r="BR26" s="148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9"/>
      <c r="CE26" s="148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9"/>
      <c r="CR26" s="148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9"/>
    </row>
    <row r="27" spans="1:108" s="37" customFormat="1" ht="15">
      <c r="A27" s="38"/>
      <c r="B27" s="162" t="s">
        <v>61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3"/>
      <c r="AT27" s="145">
        <v>13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7"/>
      <c r="BF27" s="145">
        <v>13</v>
      </c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7"/>
      <c r="BR27" s="145">
        <v>100</v>
      </c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7"/>
      <c r="CE27" s="145" t="s">
        <v>45</v>
      </c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7"/>
      <c r="CR27" s="145">
        <v>2</v>
      </c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7"/>
    </row>
    <row r="28" spans="1:108" ht="71.25" customHeight="1">
      <c r="A28" s="36"/>
      <c r="B28" s="164" t="s">
        <v>60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5"/>
      <c r="AT28" s="148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9"/>
      <c r="BF28" s="148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9"/>
      <c r="BR28" s="148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9"/>
      <c r="CE28" s="148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9"/>
      <c r="CR28" s="148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9"/>
    </row>
    <row r="29" spans="1:108" ht="15">
      <c r="A29" s="35"/>
      <c r="B29" s="141" t="s">
        <v>59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2"/>
      <c r="AT29" s="138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40"/>
      <c r="BF29" s="138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40"/>
      <c r="BR29" s="138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40"/>
      <c r="CE29" s="138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40"/>
      <c r="CR29" s="138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40"/>
    </row>
    <row r="30" spans="1:108" ht="42.75" customHeight="1">
      <c r="A30" s="35"/>
      <c r="B30" s="141" t="s">
        <v>58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2"/>
      <c r="AT30" s="138">
        <v>1</v>
      </c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40"/>
      <c r="BF30" s="138">
        <v>1</v>
      </c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40"/>
      <c r="BR30" s="138">
        <v>100</v>
      </c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40"/>
      <c r="CE30" s="138" t="s">
        <v>34</v>
      </c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40"/>
      <c r="CR30" s="138" t="s">
        <v>34</v>
      </c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40"/>
    </row>
    <row r="31" spans="1:108" ht="57.75" customHeight="1">
      <c r="A31" s="35"/>
      <c r="B31" s="141" t="s">
        <v>57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2"/>
      <c r="AT31" s="138">
        <v>1</v>
      </c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40"/>
      <c r="BF31" s="138">
        <v>1</v>
      </c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40"/>
      <c r="BR31" s="138">
        <v>100</v>
      </c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40"/>
      <c r="CE31" s="138" t="s">
        <v>34</v>
      </c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40"/>
      <c r="CR31" s="138" t="s">
        <v>34</v>
      </c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40"/>
    </row>
    <row r="32" spans="1:108" ht="42.75" customHeight="1">
      <c r="A32" s="35"/>
      <c r="B32" s="141" t="s">
        <v>56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2"/>
      <c r="AT32" s="138">
        <v>10</v>
      </c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40"/>
      <c r="BF32" s="138">
        <v>10</v>
      </c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40"/>
      <c r="BR32" s="138">
        <v>100</v>
      </c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40"/>
      <c r="CE32" s="138" t="s">
        <v>34</v>
      </c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40"/>
      <c r="CR32" s="138" t="s">
        <v>34</v>
      </c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1:108" ht="57.75" customHeight="1">
      <c r="A33" s="35"/>
      <c r="B33" s="141" t="s">
        <v>55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2"/>
      <c r="AT33" s="138">
        <v>1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40"/>
      <c r="BF33" s="138">
        <v>1</v>
      </c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40"/>
      <c r="BR33" s="138">
        <v>100</v>
      </c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40"/>
      <c r="CE33" s="138" t="s">
        <v>34</v>
      </c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40"/>
      <c r="CR33" s="138" t="s">
        <v>34</v>
      </c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pans="1:108" ht="16.5" customHeight="1">
      <c r="A34" s="35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2"/>
      <c r="AT34" s="138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40"/>
      <c r="BF34" s="138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40"/>
      <c r="BR34" s="138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40"/>
      <c r="CE34" s="138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40"/>
      <c r="CR34" s="138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40"/>
    </row>
    <row r="35" spans="1:108" ht="57.75" customHeight="1">
      <c r="A35" s="35"/>
      <c r="B35" s="141" t="s">
        <v>54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2"/>
      <c r="AT35" s="138" t="s">
        <v>34</v>
      </c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40"/>
      <c r="BF35" s="138" t="s">
        <v>34</v>
      </c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40"/>
      <c r="BR35" s="138" t="s">
        <v>34</v>
      </c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40"/>
      <c r="CE35" s="138" t="s">
        <v>34</v>
      </c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40"/>
      <c r="CR35" s="138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40"/>
    </row>
    <row r="36" spans="1:108" ht="15">
      <c r="A36" s="35"/>
      <c r="B36" s="141" t="s">
        <v>41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2"/>
      <c r="AT36" s="138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40"/>
      <c r="BF36" s="138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40"/>
      <c r="BR36" s="138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40"/>
      <c r="CE36" s="138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40"/>
      <c r="CR36" s="138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40"/>
    </row>
    <row r="37" spans="1:108" s="37" customFormat="1" ht="15">
      <c r="A37" s="38"/>
      <c r="B37" s="162" t="s">
        <v>53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3"/>
      <c r="AT37" s="145">
        <v>1</v>
      </c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7"/>
      <c r="BF37" s="145">
        <v>1</v>
      </c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7"/>
      <c r="BR37" s="145">
        <v>100</v>
      </c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7"/>
      <c r="CE37" s="145" t="s">
        <v>45</v>
      </c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7"/>
      <c r="CR37" s="145">
        <v>2</v>
      </c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7"/>
    </row>
    <row r="38" spans="1:108" ht="42.75" customHeight="1">
      <c r="A38" s="36"/>
      <c r="B38" s="164" t="s">
        <v>52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5"/>
      <c r="AT38" s="148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9"/>
      <c r="BF38" s="148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9"/>
      <c r="BR38" s="148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9"/>
      <c r="CE38" s="148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9"/>
      <c r="CR38" s="148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9"/>
    </row>
    <row r="39" spans="1:108" s="37" customFormat="1" ht="15">
      <c r="A39" s="38"/>
      <c r="B39" s="162" t="s">
        <v>51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3"/>
      <c r="AT39" s="145">
        <v>0</v>
      </c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7"/>
      <c r="BF39" s="145">
        <v>0</v>
      </c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7"/>
      <c r="BR39" s="145">
        <v>0</v>
      </c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7"/>
      <c r="CE39" s="145" t="s">
        <v>45</v>
      </c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7"/>
      <c r="CR39" s="145">
        <v>0</v>
      </c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7"/>
    </row>
    <row r="40" spans="1:108" ht="57.75" customHeight="1">
      <c r="A40" s="36"/>
      <c r="B40" s="164" t="s">
        <v>50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5"/>
      <c r="AT40" s="148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9"/>
      <c r="BF40" s="148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9"/>
      <c r="BR40" s="148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9"/>
      <c r="CE40" s="148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9"/>
      <c r="CR40" s="148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9"/>
    </row>
    <row r="41" spans="1:108" s="37" customFormat="1" ht="15">
      <c r="A41" s="38"/>
      <c r="B41" s="162" t="s">
        <v>49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3"/>
      <c r="AT41" s="145">
        <v>0</v>
      </c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7"/>
      <c r="BF41" s="145">
        <v>0</v>
      </c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7"/>
      <c r="BR41" s="145">
        <v>0</v>
      </c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7"/>
      <c r="CE41" s="145" t="s">
        <v>45</v>
      </c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7"/>
      <c r="CR41" s="145">
        <v>0</v>
      </c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7"/>
    </row>
    <row r="42" spans="1:108" ht="57.75" customHeight="1">
      <c r="A42" s="36"/>
      <c r="B42" s="164" t="s">
        <v>48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5"/>
      <c r="AT42" s="148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9"/>
      <c r="BF42" s="148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9"/>
      <c r="BR42" s="148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9"/>
      <c r="CE42" s="148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9"/>
      <c r="CR42" s="148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9"/>
    </row>
    <row r="43" spans="1:108" ht="15">
      <c r="A43" s="35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2"/>
      <c r="AT43" s="138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40"/>
      <c r="BF43" s="138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40"/>
      <c r="BR43" s="138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40"/>
      <c r="CE43" s="138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40"/>
      <c r="CR43" s="138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40"/>
    </row>
    <row r="44" spans="1:108" ht="87" customHeight="1">
      <c r="A44" s="35"/>
      <c r="B44" s="141" t="s">
        <v>47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2"/>
      <c r="AT44" s="138">
        <v>1</v>
      </c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40"/>
      <c r="BF44" s="138">
        <v>1</v>
      </c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40"/>
      <c r="BR44" s="138">
        <v>100</v>
      </c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40"/>
      <c r="CE44" s="138" t="s">
        <v>45</v>
      </c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40"/>
      <c r="CR44" s="138">
        <v>2</v>
      </c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40"/>
    </row>
    <row r="45" spans="1:108" ht="15">
      <c r="A45" s="35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2"/>
      <c r="AT45" s="138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40"/>
      <c r="BF45" s="138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40"/>
      <c r="BR45" s="138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40"/>
      <c r="CE45" s="138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40"/>
      <c r="CR45" s="138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40"/>
    </row>
    <row r="46" spans="1:108" ht="102" customHeight="1">
      <c r="A46" s="35"/>
      <c r="B46" s="141" t="s">
        <v>46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2"/>
      <c r="AT46" s="138">
        <v>1</v>
      </c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40"/>
      <c r="BF46" s="138">
        <v>1</v>
      </c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40"/>
      <c r="BR46" s="138">
        <v>100</v>
      </c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40"/>
      <c r="CE46" s="138" t="s">
        <v>45</v>
      </c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40"/>
      <c r="CR46" s="138">
        <v>2</v>
      </c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40"/>
    </row>
    <row r="47" spans="1:108" ht="15" customHeight="1">
      <c r="A47" s="35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2"/>
      <c r="AT47" s="138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40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40"/>
      <c r="BR47" s="138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40"/>
      <c r="CE47" s="138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40"/>
      <c r="CR47" s="138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40"/>
    </row>
    <row r="48" spans="1:108" ht="72" customHeight="1">
      <c r="A48" s="35"/>
      <c r="B48" s="141" t="s">
        <v>44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2"/>
      <c r="AT48" s="138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40"/>
      <c r="BF48" s="138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40"/>
      <c r="BR48" s="138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40"/>
      <c r="CE48" s="138" t="s">
        <v>37</v>
      </c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40"/>
      <c r="CR48" s="138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40"/>
    </row>
    <row r="49" spans="1:108" ht="102" customHeight="1">
      <c r="A49" s="35"/>
      <c r="B49" s="141" t="s">
        <v>43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2"/>
      <c r="AT49" s="138">
        <v>4</v>
      </c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40"/>
      <c r="BF49" s="138">
        <v>6</v>
      </c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40"/>
      <c r="BR49" s="138">
        <v>67</v>
      </c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40"/>
      <c r="CE49" s="138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40"/>
      <c r="CR49" s="138">
        <v>1</v>
      </c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40"/>
    </row>
    <row r="50" spans="1:108" ht="15" customHeight="1">
      <c r="A50" s="35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2"/>
      <c r="AT50" s="138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40"/>
      <c r="BF50" s="138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40"/>
      <c r="BR50" s="138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40"/>
      <c r="CE50" s="138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40"/>
      <c r="CR50" s="138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72" customHeight="1">
      <c r="A51" s="35"/>
      <c r="B51" s="141" t="s">
        <v>42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2"/>
      <c r="AT51" s="138" t="s">
        <v>34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40"/>
      <c r="BF51" s="138" t="s">
        <v>34</v>
      </c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40"/>
      <c r="BR51" s="138" t="s">
        <v>34</v>
      </c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40"/>
      <c r="CE51" s="138" t="s">
        <v>34</v>
      </c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40"/>
      <c r="CR51" s="138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40"/>
    </row>
    <row r="52" spans="1:108" ht="15">
      <c r="A52" s="35"/>
      <c r="B52" s="141" t="s">
        <v>41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2"/>
      <c r="AT52" s="138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40"/>
      <c r="BF52" s="138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40"/>
      <c r="BR52" s="138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40"/>
      <c r="CE52" s="138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40"/>
      <c r="CR52" s="138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40"/>
    </row>
    <row r="53" spans="1:108" s="37" customFormat="1" ht="15">
      <c r="A53" s="38"/>
      <c r="B53" s="162" t="s">
        <v>40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3"/>
      <c r="AT53" s="145">
        <v>85</v>
      </c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7"/>
      <c r="BF53" s="145">
        <v>90</v>
      </c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7"/>
      <c r="BR53" s="166">
        <f>(AT53/BF53)*100</f>
        <v>94.44444444444444</v>
      </c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8"/>
      <c r="CE53" s="145" t="s">
        <v>37</v>
      </c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7"/>
      <c r="CR53" s="145">
        <v>2</v>
      </c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7"/>
    </row>
    <row r="54" spans="1:108" ht="71.25" customHeight="1">
      <c r="A54" s="36"/>
      <c r="B54" s="164" t="s">
        <v>39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5"/>
      <c r="AT54" s="148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9"/>
      <c r="BF54" s="148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9"/>
      <c r="BR54" s="169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1"/>
      <c r="CE54" s="148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9"/>
      <c r="CR54" s="148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9"/>
    </row>
    <row r="55" spans="1:108" s="37" customFormat="1" ht="15">
      <c r="A55" s="38"/>
      <c r="B55" s="162" t="s">
        <v>38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3"/>
      <c r="AT55" s="145">
        <v>0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7"/>
      <c r="BF55" s="145">
        <v>0</v>
      </c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7"/>
      <c r="BR55" s="166">
        <v>0</v>
      </c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8"/>
      <c r="CE55" s="145" t="s">
        <v>37</v>
      </c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7"/>
      <c r="CR55" s="145">
        <v>0</v>
      </c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7"/>
    </row>
    <row r="56" spans="1:108" ht="100.5" customHeight="1">
      <c r="A56" s="36"/>
      <c r="B56" s="164" t="s">
        <v>36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5"/>
      <c r="AT56" s="148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9"/>
      <c r="BF56" s="148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9"/>
      <c r="BR56" s="169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1"/>
      <c r="CE56" s="148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9"/>
      <c r="CR56" s="148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9"/>
    </row>
    <row r="57" spans="1:108" ht="16.5" customHeight="1">
      <c r="A57" s="35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2"/>
      <c r="AT57" s="138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40"/>
      <c r="BF57" s="138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40"/>
      <c r="BR57" s="138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40"/>
      <c r="CE57" s="138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40"/>
      <c r="CR57" s="138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40"/>
    </row>
    <row r="58" spans="1:108" ht="29.25" customHeight="1">
      <c r="A58" s="35"/>
      <c r="B58" s="141" t="s">
        <v>35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2"/>
      <c r="AT58" s="138" t="s">
        <v>34</v>
      </c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40"/>
      <c r="BF58" s="138" t="s">
        <v>34</v>
      </c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40"/>
      <c r="BR58" s="138" t="s">
        <v>34</v>
      </c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40"/>
      <c r="CE58" s="138" t="s">
        <v>34</v>
      </c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40"/>
      <c r="CR58" s="138">
        <f>(CR25+CR27+CR37+CR39+CR41+CR44+CR46+CR49+CR53+CR55)/10</f>
        <v>1.3</v>
      </c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60" spans="6:103" ht="35.25" customHeight="1">
      <c r="F60" s="144" t="s">
        <v>227</v>
      </c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U60" s="143" t="s">
        <v>228</v>
      </c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</row>
    <row r="61" spans="6:103" ht="15">
      <c r="F61" s="137" t="s">
        <v>13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34"/>
      <c r="AU61" s="137" t="s">
        <v>14</v>
      </c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34"/>
      <c r="CE61" s="137" t="s">
        <v>15</v>
      </c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</row>
  </sheetData>
  <sheetProtection/>
  <mergeCells count="207">
    <mergeCell ref="K18:CT18"/>
    <mergeCell ref="BR30:CD30"/>
    <mergeCell ref="CR30:DD30"/>
    <mergeCell ref="AT35:BE35"/>
    <mergeCell ref="BF35:BQ35"/>
    <mergeCell ref="BR35:CD35"/>
    <mergeCell ref="AT30:BE30"/>
    <mergeCell ref="B30:AS30"/>
    <mergeCell ref="CE31:CQ31"/>
    <mergeCell ref="CR31:DD31"/>
    <mergeCell ref="K17:CT17"/>
    <mergeCell ref="A10:DD10"/>
    <mergeCell ref="A11:DD11"/>
    <mergeCell ref="A13:DD13"/>
    <mergeCell ref="A16:DD16"/>
    <mergeCell ref="A12:DD12"/>
    <mergeCell ref="B55:AS55"/>
    <mergeCell ref="AT55:BE56"/>
    <mergeCell ref="BF55:BQ56"/>
    <mergeCell ref="B56:AS56"/>
    <mergeCell ref="AT47:BE47"/>
    <mergeCell ref="B50:AS50"/>
    <mergeCell ref="AT50:BE50"/>
    <mergeCell ref="BF50:BQ50"/>
    <mergeCell ref="BF48:BQ48"/>
    <mergeCell ref="BF51:BQ51"/>
    <mergeCell ref="BR51:CD51"/>
    <mergeCell ref="B53:AS53"/>
    <mergeCell ref="AT53:BE54"/>
    <mergeCell ref="BF53:BQ54"/>
    <mergeCell ref="CR55:DD56"/>
    <mergeCell ref="BR52:CD52"/>
    <mergeCell ref="BR53:CD54"/>
    <mergeCell ref="BR55:CD56"/>
    <mergeCell ref="CE52:CQ52"/>
    <mergeCell ref="CR52:DD52"/>
    <mergeCell ref="CR45:DD45"/>
    <mergeCell ref="BR50:CD50"/>
    <mergeCell ref="B54:AS54"/>
    <mergeCell ref="CE51:CQ51"/>
    <mergeCell ref="CE53:CQ54"/>
    <mergeCell ref="B52:AS52"/>
    <mergeCell ref="B51:AS51"/>
    <mergeCell ref="CE50:CQ50"/>
    <mergeCell ref="CR53:DD54"/>
    <mergeCell ref="CR51:DD51"/>
    <mergeCell ref="CR50:DD50"/>
    <mergeCell ref="B49:AS49"/>
    <mergeCell ref="AT49:BE49"/>
    <mergeCell ref="BF49:BQ49"/>
    <mergeCell ref="BR49:CD49"/>
    <mergeCell ref="CE49:CQ49"/>
    <mergeCell ref="CR49:DD49"/>
    <mergeCell ref="CR39:DD40"/>
    <mergeCell ref="CE47:CQ47"/>
    <mergeCell ref="CR48:DD48"/>
    <mergeCell ref="CR43:DD43"/>
    <mergeCell ref="CR47:DD47"/>
    <mergeCell ref="CE39:CQ40"/>
    <mergeCell ref="CE48:CQ48"/>
    <mergeCell ref="CE46:CQ46"/>
    <mergeCell ref="CR46:DD46"/>
    <mergeCell ref="CR44:DD44"/>
    <mergeCell ref="CE33:CQ33"/>
    <mergeCell ref="BR48:CD48"/>
    <mergeCell ref="CE43:CQ43"/>
    <mergeCell ref="CE37:CQ38"/>
    <mergeCell ref="BR43:CD43"/>
    <mergeCell ref="CE36:CQ36"/>
    <mergeCell ref="CE44:CQ44"/>
    <mergeCell ref="CE34:CQ34"/>
    <mergeCell ref="BR33:CD33"/>
    <mergeCell ref="CE45:CQ45"/>
    <mergeCell ref="CR34:DD34"/>
    <mergeCell ref="CR35:DD35"/>
    <mergeCell ref="CE35:CQ35"/>
    <mergeCell ref="B38:AS38"/>
    <mergeCell ref="CR37:DD38"/>
    <mergeCell ref="B36:AS36"/>
    <mergeCell ref="BF31:BQ31"/>
    <mergeCell ref="B37:AS37"/>
    <mergeCell ref="AT37:BE38"/>
    <mergeCell ref="BF37:BQ38"/>
    <mergeCell ref="AT34:BE34"/>
    <mergeCell ref="BF34:BQ34"/>
    <mergeCell ref="B35:AS35"/>
    <mergeCell ref="B31:AS31"/>
    <mergeCell ref="AT31:BE31"/>
    <mergeCell ref="CE30:CQ30"/>
    <mergeCell ref="BR47:CD47"/>
    <mergeCell ref="B46:AS46"/>
    <mergeCell ref="BF46:BQ46"/>
    <mergeCell ref="BR46:CD46"/>
    <mergeCell ref="AT36:BE36"/>
    <mergeCell ref="BF36:BQ36"/>
    <mergeCell ref="BR37:CD38"/>
    <mergeCell ref="B34:AS34"/>
    <mergeCell ref="CE41:CQ42"/>
    <mergeCell ref="BF29:BQ29"/>
    <mergeCell ref="BR29:CD29"/>
    <mergeCell ref="B33:AS33"/>
    <mergeCell ref="AT33:BE33"/>
    <mergeCell ref="BF33:BQ33"/>
    <mergeCell ref="BR32:CD32"/>
    <mergeCell ref="B32:AS32"/>
    <mergeCell ref="AT32:BE32"/>
    <mergeCell ref="BF30:BQ30"/>
    <mergeCell ref="BR31:CD31"/>
    <mergeCell ref="CR41:DD42"/>
    <mergeCell ref="BR36:CD36"/>
    <mergeCell ref="BF41:BQ42"/>
    <mergeCell ref="BF32:BQ32"/>
    <mergeCell ref="CE32:CQ32"/>
    <mergeCell ref="CR32:DD32"/>
    <mergeCell ref="CR33:DD33"/>
    <mergeCell ref="CR36:DD36"/>
    <mergeCell ref="BR41:CD42"/>
    <mergeCell ref="BR34:CD34"/>
    <mergeCell ref="CR27:DD28"/>
    <mergeCell ref="B28:AS28"/>
    <mergeCell ref="B29:AS29"/>
    <mergeCell ref="B27:AS27"/>
    <mergeCell ref="AT27:BE28"/>
    <mergeCell ref="BF27:BQ28"/>
    <mergeCell ref="BR27:CD28"/>
    <mergeCell ref="CE29:CQ29"/>
    <mergeCell ref="CR29:DD29"/>
    <mergeCell ref="AT29:BE29"/>
    <mergeCell ref="BR24:CD24"/>
    <mergeCell ref="B24:AS24"/>
    <mergeCell ref="AT24:BE24"/>
    <mergeCell ref="CE27:CQ28"/>
    <mergeCell ref="CE25:CQ26"/>
    <mergeCell ref="BR25:CD26"/>
    <mergeCell ref="CR25:DD26"/>
    <mergeCell ref="B26:AS26"/>
    <mergeCell ref="CE20:CQ21"/>
    <mergeCell ref="A20:AS21"/>
    <mergeCell ref="A22:AS22"/>
    <mergeCell ref="CE24:CQ24"/>
    <mergeCell ref="CR24:DD24"/>
    <mergeCell ref="CR22:DD22"/>
    <mergeCell ref="BR23:CD23"/>
    <mergeCell ref="CE23:CQ23"/>
    <mergeCell ref="CR23:DD23"/>
    <mergeCell ref="CE22:CQ22"/>
    <mergeCell ref="BF22:BQ22"/>
    <mergeCell ref="BR22:CD22"/>
    <mergeCell ref="B23:AS23"/>
    <mergeCell ref="AT23:BE23"/>
    <mergeCell ref="BF23:BQ23"/>
    <mergeCell ref="B25:AS25"/>
    <mergeCell ref="AT25:BE26"/>
    <mergeCell ref="BF25:BQ26"/>
    <mergeCell ref="BF24:BQ24"/>
    <mergeCell ref="B39:AS39"/>
    <mergeCell ref="B44:AS44"/>
    <mergeCell ref="B42:AS42"/>
    <mergeCell ref="B40:AS40"/>
    <mergeCell ref="BF44:BQ44"/>
    <mergeCell ref="BR44:CD44"/>
    <mergeCell ref="B41:AS41"/>
    <mergeCell ref="AT41:BE42"/>
    <mergeCell ref="B43:AS43"/>
    <mergeCell ref="AT43:BE43"/>
    <mergeCell ref="AT44:BE44"/>
    <mergeCell ref="CR20:DD21"/>
    <mergeCell ref="AT21:BE21"/>
    <mergeCell ref="BF21:BQ21"/>
    <mergeCell ref="BF43:BQ43"/>
    <mergeCell ref="AT20:BQ20"/>
    <mergeCell ref="BR20:CD21"/>
    <mergeCell ref="AT22:BE22"/>
    <mergeCell ref="AT39:BE40"/>
    <mergeCell ref="BF39:BQ40"/>
    <mergeCell ref="BR39:CD40"/>
    <mergeCell ref="CE57:CQ57"/>
    <mergeCell ref="B47:AS47"/>
    <mergeCell ref="AT46:BE46"/>
    <mergeCell ref="BF47:BQ47"/>
    <mergeCell ref="B48:AS48"/>
    <mergeCell ref="AT48:BE48"/>
    <mergeCell ref="CE55:CQ56"/>
    <mergeCell ref="AT52:BE52"/>
    <mergeCell ref="BF52:BQ52"/>
    <mergeCell ref="AT51:BE51"/>
    <mergeCell ref="B45:AS45"/>
    <mergeCell ref="AT45:BE45"/>
    <mergeCell ref="BF45:BQ45"/>
    <mergeCell ref="BR45:CD45"/>
    <mergeCell ref="CE60:CY60"/>
    <mergeCell ref="B58:AS58"/>
    <mergeCell ref="AT58:BE58"/>
    <mergeCell ref="BF58:BQ58"/>
    <mergeCell ref="BR58:CD58"/>
    <mergeCell ref="CE58:CQ58"/>
    <mergeCell ref="F60:AS60"/>
    <mergeCell ref="F61:AS61"/>
    <mergeCell ref="AU61:CC61"/>
    <mergeCell ref="CE61:CY61"/>
    <mergeCell ref="CR57:DD57"/>
    <mergeCell ref="BR57:CD57"/>
    <mergeCell ref="B57:AS57"/>
    <mergeCell ref="AT57:BE57"/>
    <mergeCell ref="BF57:BQ57"/>
    <mergeCell ref="CR58:DD58"/>
    <mergeCell ref="AU60:CC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F38"/>
  <sheetViews>
    <sheetView view="pageBreakPreview" zoomScaleSheetLayoutView="100" zoomScalePageLayoutView="0" workbookViewId="0" topLeftCell="A1">
      <selection activeCell="BR18" sqref="BR18:CD18"/>
    </sheetView>
  </sheetViews>
  <sheetFormatPr defaultColWidth="0.875" defaultRowHeight="12.75"/>
  <cols>
    <col min="1" max="135" width="0.875" style="2" customWidth="1"/>
    <col min="136" max="136" width="6.75390625" style="2" customWidth="1"/>
    <col min="137" max="16384" width="0.875" style="2" customWidth="1"/>
  </cols>
  <sheetData>
    <row r="1" s="11" customFormat="1" ht="27" customHeight="1">
      <c r="DD1" s="33" t="s">
        <v>19</v>
      </c>
    </row>
    <row r="2" ht="20.25" customHeight="1">
      <c r="DD2" s="32"/>
    </row>
    <row r="3" ht="12" customHeight="1"/>
    <row r="4" spans="1:108" ht="15.75">
      <c r="A4" s="173" t="s">
        <v>98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</row>
    <row r="5" spans="11:98" s="27" customFormat="1" ht="16.5" customHeight="1">
      <c r="K5" s="172" t="s">
        <v>232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</row>
    <row r="6" spans="11:98" s="41" customFormat="1" ht="13.5" customHeight="1">
      <c r="K6" s="174" t="s">
        <v>71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</row>
    <row r="7" ht="3.75" customHeight="1"/>
    <row r="8" spans="1:108" s="40" customFormat="1" ht="15">
      <c r="A8" s="150" t="s">
        <v>97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2"/>
      <c r="AT8" s="156" t="s">
        <v>69</v>
      </c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8"/>
      <c r="BR8" s="150" t="s">
        <v>68</v>
      </c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2"/>
      <c r="CE8" s="150" t="s">
        <v>67</v>
      </c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2"/>
      <c r="CR8" s="150" t="s">
        <v>66</v>
      </c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2"/>
    </row>
    <row r="9" spans="1:108" s="40" customFormat="1" ht="45.75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5"/>
      <c r="AT9" s="156" t="s">
        <v>253</v>
      </c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56" t="s">
        <v>254</v>
      </c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8"/>
      <c r="BR9" s="153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5"/>
      <c r="CE9" s="153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5"/>
      <c r="CR9" s="153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5"/>
    </row>
    <row r="10" spans="1:108" s="39" customFormat="1" ht="15">
      <c r="A10" s="159">
        <v>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1"/>
      <c r="AT10" s="159">
        <v>2</v>
      </c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59">
        <v>3</v>
      </c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1"/>
      <c r="BR10" s="159">
        <v>4</v>
      </c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1"/>
      <c r="CE10" s="159">
        <v>5</v>
      </c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1"/>
      <c r="CR10" s="159">
        <v>6</v>
      </c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1"/>
    </row>
    <row r="11" spans="1:108" ht="43.5" customHeight="1">
      <c r="A11" s="35"/>
      <c r="B11" s="141" t="s">
        <v>96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2"/>
      <c r="AT11" s="138" t="s">
        <v>34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40"/>
      <c r="BF11" s="138" t="s">
        <v>34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40"/>
      <c r="BR11" s="138" t="s">
        <v>34</v>
      </c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40"/>
      <c r="CE11" s="138" t="s">
        <v>34</v>
      </c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40"/>
      <c r="CR11" s="138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40"/>
    </row>
    <row r="12" spans="1:108" ht="15">
      <c r="A12" s="35"/>
      <c r="B12" s="141" t="s">
        <v>41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2"/>
      <c r="AT12" s="138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38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40"/>
      <c r="BR12" s="138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40"/>
      <c r="CE12" s="138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40"/>
      <c r="CR12" s="138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40"/>
    </row>
    <row r="13" spans="1:108" s="37" customFormat="1" ht="15">
      <c r="A13" s="38"/>
      <c r="B13" s="162" t="s">
        <v>95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3"/>
      <c r="AT13" s="145">
        <v>29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7"/>
      <c r="BF13" s="145">
        <v>30</v>
      </c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7"/>
      <c r="BR13" s="145">
        <v>97</v>
      </c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7"/>
      <c r="CE13" s="145" t="s">
        <v>37</v>
      </c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7"/>
      <c r="CR13" s="145">
        <v>2</v>
      </c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7"/>
    </row>
    <row r="14" spans="1:108" ht="72.75" customHeight="1">
      <c r="A14" s="36"/>
      <c r="B14" s="164" t="s">
        <v>94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5"/>
      <c r="AT14" s="148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9"/>
      <c r="BF14" s="148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9"/>
      <c r="BR14" s="148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9"/>
      <c r="CE14" s="148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9"/>
      <c r="CR14" s="148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9"/>
    </row>
    <row r="15" spans="1:108" s="37" customFormat="1" ht="15">
      <c r="A15" s="38"/>
      <c r="B15" s="162" t="s">
        <v>93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3"/>
      <c r="AT15" s="145" t="s">
        <v>34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7"/>
      <c r="BF15" s="145" t="s">
        <v>34</v>
      </c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7"/>
      <c r="BR15" s="145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7"/>
      <c r="CE15" s="145" t="s">
        <v>37</v>
      </c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7"/>
      <c r="CR15" s="145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7"/>
    </row>
    <row r="16" spans="1:136" ht="42.75" customHeight="1">
      <c r="A16" s="36"/>
      <c r="B16" s="164" t="s">
        <v>92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5"/>
      <c r="AT16" s="148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9"/>
      <c r="BF16" s="148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9"/>
      <c r="BR16" s="148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9"/>
      <c r="CE16" s="148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9"/>
      <c r="CR16" s="148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9"/>
      <c r="EF16" s="74"/>
    </row>
    <row r="17" spans="1:108" ht="57.75" customHeight="1">
      <c r="A17" s="35"/>
      <c r="B17" s="141" t="s">
        <v>91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2"/>
      <c r="AT17" s="138">
        <v>185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40"/>
      <c r="BF17" s="138">
        <v>180</v>
      </c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40"/>
      <c r="BR17" s="175">
        <v>103</v>
      </c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7"/>
      <c r="CE17" s="138" t="s">
        <v>34</v>
      </c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40"/>
      <c r="CR17" s="138">
        <v>2</v>
      </c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40"/>
    </row>
    <row r="18" spans="1:108" ht="30.75" customHeight="1">
      <c r="A18" s="35"/>
      <c r="B18" s="141" t="s">
        <v>90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2"/>
      <c r="AT18" s="138">
        <v>0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40"/>
      <c r="BF18" s="138">
        <v>0</v>
      </c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40"/>
      <c r="BR18" s="138">
        <v>0</v>
      </c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40"/>
      <c r="CE18" s="138" t="s">
        <v>34</v>
      </c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40"/>
      <c r="CR18" s="138">
        <v>0</v>
      </c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s="37" customFormat="1" ht="15">
      <c r="A19" s="38"/>
      <c r="B19" s="162" t="s">
        <v>89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3"/>
      <c r="AT19" s="145">
        <v>0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7"/>
      <c r="BF19" s="145">
        <v>0</v>
      </c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7"/>
      <c r="BR19" s="145">
        <v>0</v>
      </c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7"/>
      <c r="CE19" s="145" t="s">
        <v>37</v>
      </c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7"/>
      <c r="CR19" s="145">
        <v>0</v>
      </c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115.5" customHeight="1">
      <c r="A20" s="36"/>
      <c r="B20" s="164" t="s">
        <v>88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5"/>
      <c r="AT20" s="148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9"/>
      <c r="BF20" s="148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9"/>
      <c r="BR20" s="148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9"/>
      <c r="CE20" s="148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9"/>
      <c r="CR20" s="148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9"/>
    </row>
    <row r="21" spans="1:108" ht="14.25" customHeight="1">
      <c r="A21" s="35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2"/>
      <c r="AT21" s="138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40"/>
      <c r="BF21" s="138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40"/>
      <c r="BR21" s="138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40"/>
      <c r="CE21" s="138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40"/>
      <c r="CR21" s="138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40"/>
    </row>
    <row r="22" spans="1:108" ht="58.5" customHeight="1">
      <c r="A22" s="35"/>
      <c r="B22" s="141" t="s">
        <v>87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2"/>
      <c r="AT22" s="138">
        <v>1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40"/>
      <c r="BF22" s="138">
        <v>1</v>
      </c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40"/>
      <c r="BR22" s="138">
        <v>100</v>
      </c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40"/>
      <c r="CE22" s="138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40"/>
      <c r="CR22" s="138">
        <v>2</v>
      </c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40"/>
    </row>
    <row r="23" spans="1:108" ht="72.75" customHeight="1">
      <c r="A23" s="35"/>
      <c r="B23" s="141" t="s">
        <v>86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2"/>
      <c r="AT23" s="138">
        <v>1</v>
      </c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40"/>
      <c r="BF23" s="138">
        <v>1</v>
      </c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40"/>
      <c r="BR23" s="138">
        <v>100</v>
      </c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40"/>
      <c r="CE23" s="138" t="s">
        <v>37</v>
      </c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40"/>
      <c r="CR23" s="138">
        <v>2</v>
      </c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1:108" ht="15">
      <c r="A24" s="35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2"/>
      <c r="AT24" s="138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40"/>
      <c r="BF24" s="138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40"/>
      <c r="BR24" s="138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40"/>
      <c r="CE24" s="138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40"/>
      <c r="CR24" s="138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1:108" ht="58.5" customHeight="1">
      <c r="A25" s="35"/>
      <c r="B25" s="141" t="s">
        <v>85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2"/>
      <c r="AT25" s="138" t="s">
        <v>34</v>
      </c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40"/>
      <c r="BF25" s="138" t="s">
        <v>34</v>
      </c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40"/>
      <c r="BR25" s="138" t="s">
        <v>34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40"/>
      <c r="CE25" s="138" t="s">
        <v>34</v>
      </c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40"/>
      <c r="CR25" s="138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:108" ht="15">
      <c r="A26" s="35"/>
      <c r="B26" s="141" t="s">
        <v>41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2"/>
      <c r="AT26" s="138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40"/>
      <c r="BF26" s="138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40"/>
      <c r="BR26" s="138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40"/>
      <c r="CE26" s="138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40"/>
      <c r="CR26" s="138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s="37" customFormat="1" ht="15">
      <c r="A27" s="38"/>
      <c r="B27" s="162" t="s">
        <v>84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3"/>
      <c r="AT27" s="145">
        <v>1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7"/>
      <c r="BF27" s="145">
        <v>1</v>
      </c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7"/>
      <c r="BR27" s="145">
        <v>100</v>
      </c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7"/>
      <c r="CE27" s="145" t="s">
        <v>45</v>
      </c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7"/>
      <c r="CR27" s="145">
        <v>2</v>
      </c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7"/>
    </row>
    <row r="28" spans="1:108" ht="71.25" customHeight="1">
      <c r="A28" s="36"/>
      <c r="B28" s="164" t="s">
        <v>83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5"/>
      <c r="AT28" s="148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9"/>
      <c r="BF28" s="148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9"/>
      <c r="BR28" s="148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9"/>
      <c r="CE28" s="148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9"/>
      <c r="CR28" s="148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9"/>
    </row>
    <row r="29" spans="1:108" s="37" customFormat="1" ht="15">
      <c r="A29" s="38"/>
      <c r="B29" s="162" t="s">
        <v>82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3"/>
      <c r="AT29" s="145">
        <v>0</v>
      </c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7"/>
      <c r="BF29" s="145">
        <v>0</v>
      </c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7"/>
      <c r="BR29" s="145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7"/>
      <c r="CE29" s="145" t="s">
        <v>37</v>
      </c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7"/>
      <c r="CR29" s="145">
        <v>0</v>
      </c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7"/>
    </row>
    <row r="30" spans="1:108" ht="114.75" customHeight="1">
      <c r="A30" s="36"/>
      <c r="B30" s="164" t="s">
        <v>81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5"/>
      <c r="AT30" s="148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9"/>
      <c r="BF30" s="148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9"/>
      <c r="BR30" s="148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9"/>
      <c r="CE30" s="148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9"/>
      <c r="CR30" s="148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9"/>
    </row>
    <row r="31" spans="1:108" ht="15" customHeight="1">
      <c r="A31" s="35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2"/>
      <c r="AT31" s="138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40"/>
      <c r="BF31" s="138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40"/>
      <c r="BR31" s="138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40"/>
      <c r="CE31" s="138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40"/>
      <c r="CR31" s="138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40"/>
    </row>
    <row r="32" spans="1:108" ht="57.75" customHeight="1">
      <c r="A32" s="35"/>
      <c r="B32" s="141" t="s">
        <v>80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2"/>
      <c r="AT32" s="138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40"/>
      <c r="BF32" s="138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40"/>
      <c r="BR32" s="138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40"/>
      <c r="CE32" s="138" t="s">
        <v>37</v>
      </c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40"/>
      <c r="CR32" s="138">
        <v>0</v>
      </c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1:108" ht="87" customHeight="1">
      <c r="A33" s="35"/>
      <c r="B33" s="141" t="s">
        <v>79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2"/>
      <c r="AT33" s="138">
        <v>0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40"/>
      <c r="BF33" s="138">
        <v>0</v>
      </c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40"/>
      <c r="BR33" s="138">
        <v>0</v>
      </c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40"/>
      <c r="CE33" s="138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40"/>
      <c r="CR33" s="138">
        <v>0</v>
      </c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pans="1:108" ht="14.25" customHeight="1">
      <c r="A34" s="35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2"/>
      <c r="AT34" s="138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40"/>
      <c r="BF34" s="138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40"/>
      <c r="BR34" s="138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40"/>
      <c r="CE34" s="138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40"/>
      <c r="CR34" s="138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40"/>
    </row>
    <row r="35" spans="1:108" ht="29.25" customHeight="1">
      <c r="A35" s="35"/>
      <c r="B35" s="141" t="s">
        <v>78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2"/>
      <c r="AT35" s="138" t="s">
        <v>34</v>
      </c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40"/>
      <c r="BF35" s="138" t="s">
        <v>34</v>
      </c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40"/>
      <c r="BR35" s="138" t="s">
        <v>34</v>
      </c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40"/>
      <c r="CE35" s="138" t="s">
        <v>34</v>
      </c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40"/>
      <c r="CR35" s="138">
        <f>(CR13+CR17+CR18+CR19+CR23+CR27+CR29+CR32)/8</f>
        <v>1</v>
      </c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40"/>
    </row>
    <row r="37" spans="6:103" ht="15">
      <c r="F37" s="144" t="s">
        <v>227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U37" s="143" t="s">
        <v>228</v>
      </c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</row>
    <row r="38" spans="6:103" ht="15">
      <c r="F38" s="137" t="s">
        <v>13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34"/>
      <c r="AU38" s="137" t="s">
        <v>14</v>
      </c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34"/>
      <c r="CE38" s="137" t="s">
        <v>15</v>
      </c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</row>
  </sheetData>
  <sheetProtection/>
  <mergeCells count="147">
    <mergeCell ref="B23:AS23"/>
    <mergeCell ref="AT24:BE24"/>
    <mergeCell ref="AU37:CC37"/>
    <mergeCell ref="CE37:CY37"/>
    <mergeCell ref="CE32:CQ32"/>
    <mergeCell ref="CR32:DD32"/>
    <mergeCell ref="BR31:CD31"/>
    <mergeCell ref="B24:AS24"/>
    <mergeCell ref="CR29:DD30"/>
    <mergeCell ref="CR27:DD28"/>
    <mergeCell ref="F38:AS38"/>
    <mergeCell ref="AU38:CC38"/>
    <mergeCell ref="CE38:CY38"/>
    <mergeCell ref="CE35:CQ35"/>
    <mergeCell ref="CR35:DD35"/>
    <mergeCell ref="B35:AS35"/>
    <mergeCell ref="AT35:BE35"/>
    <mergeCell ref="BF35:BQ35"/>
    <mergeCell ref="BR35:CD35"/>
    <mergeCell ref="F37:AS37"/>
    <mergeCell ref="BF11:BQ11"/>
    <mergeCell ref="A10:AS10"/>
    <mergeCell ref="B11:AS11"/>
    <mergeCell ref="B14:AS14"/>
    <mergeCell ref="AT11:BE11"/>
    <mergeCell ref="CR8:DD9"/>
    <mergeCell ref="AT9:BE9"/>
    <mergeCell ref="BF9:BQ9"/>
    <mergeCell ref="AT8:BQ8"/>
    <mergeCell ref="BR8:CD9"/>
    <mergeCell ref="A8:AS9"/>
    <mergeCell ref="CR10:DD10"/>
    <mergeCell ref="CE10:CQ10"/>
    <mergeCell ref="CR12:DD12"/>
    <mergeCell ref="AT10:BE10"/>
    <mergeCell ref="BF10:BQ10"/>
    <mergeCell ref="BR10:CD10"/>
    <mergeCell ref="CR11:DD11"/>
    <mergeCell ref="BR12:CD12"/>
    <mergeCell ref="CE11:CQ11"/>
    <mergeCell ref="CR15:DD16"/>
    <mergeCell ref="B13:AS13"/>
    <mergeCell ref="AT13:BE14"/>
    <mergeCell ref="CE15:CQ16"/>
    <mergeCell ref="CR13:DD14"/>
    <mergeCell ref="BF13:BQ14"/>
    <mergeCell ref="BR13:CD14"/>
    <mergeCell ref="B15:AS15"/>
    <mergeCell ref="AT15:BE16"/>
    <mergeCell ref="BR15:CD16"/>
    <mergeCell ref="B21:AS21"/>
    <mergeCell ref="B17:AS17"/>
    <mergeCell ref="AT17:BE17"/>
    <mergeCell ref="B16:AS16"/>
    <mergeCell ref="AT21:BE21"/>
    <mergeCell ref="AT19:BE20"/>
    <mergeCell ref="B18:AS18"/>
    <mergeCell ref="B19:AS19"/>
    <mergeCell ref="B20:AS20"/>
    <mergeCell ref="AT18:BE18"/>
    <mergeCell ref="CE17:CQ17"/>
    <mergeCell ref="BF17:BQ17"/>
    <mergeCell ref="BR17:CD17"/>
    <mergeCell ref="BF18:BQ18"/>
    <mergeCell ref="CR31:DD31"/>
    <mergeCell ref="CR26:DD26"/>
    <mergeCell ref="CE27:CQ28"/>
    <mergeCell ref="CR21:DD21"/>
    <mergeCell ref="CR25:DD25"/>
    <mergeCell ref="CE22:CQ22"/>
    <mergeCell ref="CR22:DD22"/>
    <mergeCell ref="CR23:DD23"/>
    <mergeCell ref="CR24:DD24"/>
    <mergeCell ref="BR25:CD25"/>
    <mergeCell ref="CE26:CQ26"/>
    <mergeCell ref="BR26:CD26"/>
    <mergeCell ref="CE25:CQ25"/>
    <mergeCell ref="CR17:DD17"/>
    <mergeCell ref="CE18:CQ18"/>
    <mergeCell ref="CR18:DD18"/>
    <mergeCell ref="BF22:BQ22"/>
    <mergeCell ref="BR22:CD22"/>
    <mergeCell ref="BR18:CD18"/>
    <mergeCell ref="CE21:CQ21"/>
    <mergeCell ref="BR19:CD20"/>
    <mergeCell ref="CR19:DD20"/>
    <mergeCell ref="CE19:CQ20"/>
    <mergeCell ref="BR21:CD21"/>
    <mergeCell ref="BF21:BQ21"/>
    <mergeCell ref="BF19:BQ20"/>
    <mergeCell ref="BR27:CD28"/>
    <mergeCell ref="BF24:BQ24"/>
    <mergeCell ref="BF23:BQ23"/>
    <mergeCell ref="BF26:BQ26"/>
    <mergeCell ref="BR23:CD23"/>
    <mergeCell ref="BR24:CD24"/>
    <mergeCell ref="BF25:BQ25"/>
    <mergeCell ref="A4:DD4"/>
    <mergeCell ref="K5:CT5"/>
    <mergeCell ref="K6:CT6"/>
    <mergeCell ref="CE13:CQ14"/>
    <mergeCell ref="CE12:CQ12"/>
    <mergeCell ref="CE8:CQ9"/>
    <mergeCell ref="BR11:CD11"/>
    <mergeCell ref="B12:AS12"/>
    <mergeCell ref="AT12:BE12"/>
    <mergeCell ref="BF12:BQ12"/>
    <mergeCell ref="B27:AS27"/>
    <mergeCell ref="B26:AS26"/>
    <mergeCell ref="BF15:BQ16"/>
    <mergeCell ref="AT27:BE28"/>
    <mergeCell ref="BF27:BQ28"/>
    <mergeCell ref="B22:AS22"/>
    <mergeCell ref="AT22:BE22"/>
    <mergeCell ref="B28:AS28"/>
    <mergeCell ref="B25:AS25"/>
    <mergeCell ref="AT26:BE26"/>
    <mergeCell ref="AT23:BE23"/>
    <mergeCell ref="AT25:BE25"/>
    <mergeCell ref="CE33:CQ33"/>
    <mergeCell ref="BR29:CD30"/>
    <mergeCell ref="CE29:CQ30"/>
    <mergeCell ref="AT33:BE33"/>
    <mergeCell ref="BF33:BQ33"/>
    <mergeCell ref="BR33:CD33"/>
    <mergeCell ref="CE24:CQ24"/>
    <mergeCell ref="CE23:CQ23"/>
    <mergeCell ref="AT32:BE32"/>
    <mergeCell ref="B29:AS29"/>
    <mergeCell ref="BF32:BQ32"/>
    <mergeCell ref="BF29:BQ30"/>
    <mergeCell ref="AT29:BE30"/>
    <mergeCell ref="B30:AS30"/>
    <mergeCell ref="BR34:CD34"/>
    <mergeCell ref="CE34:CQ34"/>
    <mergeCell ref="CR34:DD34"/>
    <mergeCell ref="B31:AS31"/>
    <mergeCell ref="AT31:BE31"/>
    <mergeCell ref="BF31:BQ31"/>
    <mergeCell ref="CR33:DD33"/>
    <mergeCell ref="BR32:CD32"/>
    <mergeCell ref="CE31:CQ31"/>
    <mergeCell ref="B32:AS32"/>
    <mergeCell ref="B33:AS33"/>
    <mergeCell ref="B34:AS34"/>
    <mergeCell ref="AT34:BE34"/>
    <mergeCell ref="BF34:BQ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C59"/>
  <sheetViews>
    <sheetView view="pageBreakPreview" zoomScaleSheetLayoutView="100" zoomScalePageLayoutView="0" workbookViewId="0" topLeftCell="A46">
      <selection activeCell="BW3" sqref="BW3"/>
    </sheetView>
  </sheetViews>
  <sheetFormatPr defaultColWidth="0.875" defaultRowHeight="12.75"/>
  <cols>
    <col min="1" max="107" width="0.875" style="2" customWidth="1"/>
    <col min="108" max="16384" width="0.875" style="2" customWidth="1"/>
  </cols>
  <sheetData>
    <row r="1" s="11" customFormat="1" ht="21.75" customHeight="1">
      <c r="DC1" s="33" t="s">
        <v>19</v>
      </c>
    </row>
    <row r="2" ht="19.5" customHeight="1">
      <c r="DC2" s="32"/>
    </row>
    <row r="3" ht="12" customHeight="1"/>
    <row r="4" spans="1:107" ht="60.75" customHeight="1">
      <c r="A4" s="206" t="s">
        <v>255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</row>
    <row r="5" spans="1:107" ht="1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</row>
    <row r="6" spans="11:98" s="27" customFormat="1" ht="16.5" customHeight="1">
      <c r="K6" s="172" t="s">
        <v>232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58"/>
    </row>
    <row r="7" spans="11:98" s="41" customFormat="1" ht="13.5" customHeight="1">
      <c r="K7" s="174" t="s">
        <v>71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57"/>
    </row>
    <row r="8" ht="3.75" customHeight="1"/>
    <row r="9" spans="1:107" s="54" customFormat="1" ht="18" customHeight="1">
      <c r="A9" s="183" t="s">
        <v>162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5"/>
      <c r="AW9" s="183" t="s">
        <v>30</v>
      </c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5"/>
    </row>
    <row r="10" spans="1:107" s="54" customFormat="1" ht="20.25" customHeight="1">
      <c r="A10" s="56"/>
      <c r="B10" s="190" t="s">
        <v>161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1"/>
      <c r="AW10" s="194">
        <v>2013</v>
      </c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6"/>
    </row>
    <row r="11" spans="1:107" s="54" customFormat="1" ht="20.25" customHeight="1">
      <c r="A11" s="55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3"/>
      <c r="AW11" s="197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9"/>
    </row>
    <row r="12" spans="1:107" s="69" customFormat="1" ht="19.5" customHeight="1">
      <c r="A12" s="68"/>
      <c r="B12" s="186" t="s">
        <v>160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7"/>
      <c r="AW12" s="200">
        <f>(AW14+AW14+AW19+AW20+AW21+AW22+AW23+AW24+AW25+AW26)/10</f>
        <v>1.3</v>
      </c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2"/>
    </row>
    <row r="13" spans="1:107" s="44" customFormat="1" ht="19.5" customHeight="1">
      <c r="A13" s="52"/>
      <c r="B13" s="181" t="s">
        <v>146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2"/>
      <c r="AW13" s="178">
        <v>2</v>
      </c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80"/>
    </row>
    <row r="14" spans="1:107" s="44" customFormat="1" ht="19.5" customHeight="1">
      <c r="A14" s="52"/>
      <c r="B14" s="181" t="s">
        <v>235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2"/>
      <c r="AW14" s="178">
        <v>2</v>
      </c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80"/>
    </row>
    <row r="15" spans="1:107" s="44" customFormat="1" ht="19.5" customHeight="1">
      <c r="A15" s="53"/>
      <c r="B15" s="188" t="s">
        <v>152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9"/>
      <c r="AW15" s="178" t="s">
        <v>34</v>
      </c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80"/>
    </row>
    <row r="16" spans="1:107" s="44" customFormat="1" ht="19.5" customHeight="1">
      <c r="A16" s="53"/>
      <c r="B16" s="188" t="s">
        <v>151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9"/>
      <c r="AW16" s="178" t="s">
        <v>34</v>
      </c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80"/>
    </row>
    <row r="17" spans="1:107" s="44" customFormat="1" ht="19.5" customHeight="1">
      <c r="A17" s="52"/>
      <c r="B17" s="181" t="s">
        <v>159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2"/>
      <c r="AW17" s="178" t="s">
        <v>34</v>
      </c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80"/>
    </row>
    <row r="18" spans="1:107" s="44" customFormat="1" ht="19.5" customHeight="1">
      <c r="A18" s="52"/>
      <c r="B18" s="181" t="s">
        <v>158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2"/>
      <c r="AW18" s="178" t="s">
        <v>34</v>
      </c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80"/>
    </row>
    <row r="19" spans="1:107" s="44" customFormat="1" ht="19.5" customHeight="1">
      <c r="A19" s="52"/>
      <c r="B19" s="181" t="s">
        <v>145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2"/>
      <c r="AW19" s="178">
        <v>2</v>
      </c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80"/>
    </row>
    <row r="20" spans="1:107" s="44" customFormat="1" ht="19.5" customHeight="1">
      <c r="A20" s="53"/>
      <c r="B20" s="188" t="s">
        <v>144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9"/>
      <c r="AW20" s="178">
        <v>0</v>
      </c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80"/>
    </row>
    <row r="21" spans="1:107" s="44" customFormat="1" ht="19.5" customHeight="1">
      <c r="A21" s="53"/>
      <c r="B21" s="188" t="s">
        <v>143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9"/>
      <c r="AW21" s="178">
        <v>0</v>
      </c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80"/>
    </row>
    <row r="22" spans="1:107" s="44" customFormat="1" ht="19.5" customHeight="1">
      <c r="A22" s="52"/>
      <c r="B22" s="181" t="s">
        <v>157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2"/>
      <c r="AW22" s="178">
        <v>2</v>
      </c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80"/>
    </row>
    <row r="23" spans="1:107" s="44" customFormat="1" ht="19.5" customHeight="1">
      <c r="A23" s="52"/>
      <c r="B23" s="181" t="s">
        <v>156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2"/>
      <c r="AW23" s="178">
        <v>2</v>
      </c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80"/>
    </row>
    <row r="24" spans="1:107" s="44" customFormat="1" ht="19.5" customHeight="1">
      <c r="A24" s="53"/>
      <c r="B24" s="188" t="s">
        <v>134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9"/>
      <c r="AW24" s="178">
        <v>1</v>
      </c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80"/>
    </row>
    <row r="25" spans="1:107" s="44" customFormat="1" ht="19.5" customHeight="1">
      <c r="A25" s="52"/>
      <c r="B25" s="181" t="s">
        <v>155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2"/>
      <c r="AW25" s="178">
        <v>2</v>
      </c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80"/>
    </row>
    <row r="26" spans="1:107" s="44" customFormat="1" ht="19.5" customHeight="1">
      <c r="A26" s="52"/>
      <c r="B26" s="181" t="s">
        <v>154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2"/>
      <c r="AW26" s="178">
        <v>0</v>
      </c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80"/>
    </row>
    <row r="27" spans="1:107" s="69" customFormat="1" ht="19.5" customHeight="1">
      <c r="A27" s="68"/>
      <c r="B27" s="186" t="s">
        <v>153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7"/>
      <c r="AW27" s="200">
        <f>(AW28+AW29+AW30+AW31+AW33+AW34+AW35+AW36)/8</f>
        <v>1</v>
      </c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2"/>
    </row>
    <row r="28" spans="1:107" s="44" customFormat="1" ht="19.5" customHeight="1">
      <c r="A28" s="52"/>
      <c r="B28" s="181" t="s">
        <v>146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2"/>
      <c r="AW28" s="178">
        <v>2</v>
      </c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80"/>
    </row>
    <row r="29" spans="1:107" s="44" customFormat="1" ht="19.5" customHeight="1">
      <c r="A29" s="52"/>
      <c r="B29" s="181" t="s">
        <v>152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2"/>
      <c r="AW29" s="178">
        <v>2</v>
      </c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80"/>
    </row>
    <row r="30" spans="1:107" s="44" customFormat="1" ht="19.5" customHeight="1">
      <c r="A30" s="52"/>
      <c r="B30" s="181" t="s">
        <v>151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2"/>
      <c r="AW30" s="178">
        <v>0</v>
      </c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80"/>
    </row>
    <row r="31" spans="1:107" s="44" customFormat="1" ht="19.5" customHeight="1">
      <c r="A31" s="52"/>
      <c r="B31" s="181" t="s">
        <v>150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2"/>
      <c r="AW31" s="178">
        <v>0</v>
      </c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80"/>
    </row>
    <row r="32" spans="1:107" s="44" customFormat="1" ht="19.5" customHeight="1">
      <c r="A32" s="52"/>
      <c r="B32" s="181" t="s">
        <v>216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2"/>
      <c r="AW32" s="178">
        <v>2</v>
      </c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80"/>
    </row>
    <row r="33" spans="1:107" s="44" customFormat="1" ht="19.5" customHeight="1">
      <c r="A33" s="53"/>
      <c r="B33" s="188" t="s">
        <v>145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9"/>
      <c r="AW33" s="178">
        <v>2</v>
      </c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80"/>
    </row>
    <row r="34" spans="1:107" s="44" customFormat="1" ht="19.5" customHeight="1">
      <c r="A34" s="53"/>
      <c r="B34" s="188" t="s">
        <v>139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9"/>
      <c r="AW34" s="178">
        <v>2</v>
      </c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80"/>
    </row>
    <row r="35" spans="1:107" s="44" customFormat="1" ht="19.5" customHeight="1">
      <c r="A35" s="52"/>
      <c r="B35" s="181" t="s">
        <v>149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2"/>
      <c r="AW35" s="178">
        <v>0</v>
      </c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80"/>
    </row>
    <row r="36" spans="1:107" s="44" customFormat="1" ht="19.5" customHeight="1">
      <c r="A36" s="52"/>
      <c r="B36" s="181" t="s">
        <v>135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2"/>
      <c r="AW36" s="178">
        <v>0</v>
      </c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80"/>
    </row>
    <row r="37" spans="1:107" s="69" customFormat="1" ht="19.5" customHeight="1">
      <c r="A37" s="68"/>
      <c r="B37" s="186" t="s">
        <v>148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7"/>
      <c r="AW37" s="203">
        <f>(AW38+AW39+AW40+AW41+AW42+AW43+AW44+AW45+AW47+AW50+AW51)/11</f>
        <v>0.9090909090909091</v>
      </c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5"/>
    </row>
    <row r="38" spans="1:107" s="44" customFormat="1" ht="19.5" customHeight="1">
      <c r="A38" s="52"/>
      <c r="B38" s="181" t="s">
        <v>147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2"/>
      <c r="AW38" s="178">
        <v>2</v>
      </c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80"/>
    </row>
    <row r="39" spans="1:107" s="44" customFormat="1" ht="19.5" customHeight="1">
      <c r="A39" s="52"/>
      <c r="B39" s="181" t="s">
        <v>145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2"/>
      <c r="AW39" s="178">
        <v>2</v>
      </c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80"/>
    </row>
    <row r="40" spans="1:107" s="44" customFormat="1" ht="19.5" customHeight="1">
      <c r="A40" s="52"/>
      <c r="B40" s="181" t="s">
        <v>144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2"/>
      <c r="AW40" s="178">
        <v>2</v>
      </c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80"/>
    </row>
    <row r="41" spans="1:107" s="44" customFormat="1" ht="19.5" customHeight="1">
      <c r="A41" s="52"/>
      <c r="B41" s="181" t="s">
        <v>143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2"/>
      <c r="AW41" s="178">
        <v>0</v>
      </c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80"/>
    </row>
    <row r="42" spans="1:107" s="44" customFormat="1" ht="19.5" customHeight="1">
      <c r="A42" s="52"/>
      <c r="B42" s="181" t="s">
        <v>142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2"/>
      <c r="AW42" s="178">
        <v>0</v>
      </c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80"/>
    </row>
    <row r="43" spans="1:107" s="44" customFormat="1" ht="19.5" customHeight="1">
      <c r="A43" s="52"/>
      <c r="B43" s="181" t="s">
        <v>141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2"/>
      <c r="AW43" s="178">
        <v>0</v>
      </c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80"/>
    </row>
    <row r="44" spans="1:107" s="44" customFormat="1" ht="19.5" customHeight="1">
      <c r="A44" s="52"/>
      <c r="B44" s="181" t="s">
        <v>140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2"/>
      <c r="AW44" s="178">
        <v>2</v>
      </c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80"/>
    </row>
    <row r="45" spans="1:107" s="44" customFormat="1" ht="19.5" customHeight="1">
      <c r="A45" s="52"/>
      <c r="B45" s="181" t="s">
        <v>139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2"/>
      <c r="AW45" s="178">
        <v>2</v>
      </c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80"/>
    </row>
    <row r="46" spans="1:107" s="44" customFormat="1" ht="19.5" customHeight="1">
      <c r="A46" s="52"/>
      <c r="B46" s="181" t="s">
        <v>149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2"/>
      <c r="AW46" s="178">
        <v>0</v>
      </c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80"/>
    </row>
    <row r="47" spans="1:107" s="44" customFormat="1" ht="19.5" customHeight="1">
      <c r="A47" s="52"/>
      <c r="B47" s="181" t="s">
        <v>138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2"/>
      <c r="AW47" s="178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80"/>
    </row>
    <row r="48" spans="1:107" s="44" customFormat="1" ht="19.5" customHeight="1">
      <c r="A48" s="52"/>
      <c r="B48" s="181" t="s">
        <v>137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2"/>
      <c r="AW48" s="178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80"/>
    </row>
    <row r="49" spans="1:107" s="44" customFormat="1" ht="19.5" customHeight="1">
      <c r="A49" s="52"/>
      <c r="B49" s="181" t="s">
        <v>136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2"/>
      <c r="AW49" s="178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80"/>
    </row>
    <row r="50" spans="1:107" s="44" customFormat="1" ht="19.5" customHeight="1">
      <c r="A50" s="52"/>
      <c r="B50" s="181" t="s">
        <v>135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2"/>
      <c r="AW50" s="178">
        <v>0</v>
      </c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80"/>
    </row>
    <row r="51" spans="1:107" s="44" customFormat="1" ht="19.5" customHeight="1">
      <c r="A51" s="52"/>
      <c r="B51" s="181" t="s">
        <v>134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2"/>
      <c r="AW51" s="178">
        <v>0</v>
      </c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80"/>
    </row>
    <row r="52" spans="1:107" s="44" customFormat="1" ht="19.5" customHeight="1">
      <c r="A52" s="52"/>
      <c r="B52" s="181" t="s">
        <v>133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2"/>
      <c r="AW52" s="178">
        <v>0</v>
      </c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80"/>
    </row>
    <row r="53" spans="1:107" s="69" customFormat="1" ht="51.75" customHeight="1">
      <c r="A53" s="68"/>
      <c r="B53" s="186" t="s">
        <v>217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7"/>
      <c r="AW53" s="209">
        <f>AW12*0.1+AW27*0.7+AW37*0.2</f>
        <v>1.0118181818181817</v>
      </c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1"/>
    </row>
    <row r="54" spans="1:107" s="26" customFormat="1" ht="26.25" customHeight="1">
      <c r="A54" s="51"/>
      <c r="B54" s="207" t="s">
        <v>132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50"/>
    </row>
    <row r="55" spans="1:107" s="26" customFormat="1" ht="24.75" customHeight="1">
      <c r="A55" s="49"/>
      <c r="B55" s="212" t="s">
        <v>131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48"/>
    </row>
    <row r="56" spans="1:107" s="44" customFormat="1" ht="16.5" customHeight="1">
      <c r="A56" s="4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8" spans="6:102" ht="31.5" customHeight="1">
      <c r="F58" s="144" t="s">
        <v>227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U58" s="143" t="s">
        <v>228</v>
      </c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</row>
    <row r="59" spans="6:102" ht="15">
      <c r="F59" s="137" t="s">
        <v>13</v>
      </c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34"/>
      <c r="AU59" s="137" t="s">
        <v>14</v>
      </c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34"/>
      <c r="CE59" s="137" t="s">
        <v>15</v>
      </c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</row>
  </sheetData>
  <sheetProtection/>
  <mergeCells count="99">
    <mergeCell ref="AW15:DC15"/>
    <mergeCell ref="AW16:DC16"/>
    <mergeCell ref="AW17:DC17"/>
    <mergeCell ref="AW32:DC32"/>
    <mergeCell ref="AW31:DC31"/>
    <mergeCell ref="AW22:DC22"/>
    <mergeCell ref="AW29:DC29"/>
    <mergeCell ref="AW23:DC23"/>
    <mergeCell ref="AW24:DC24"/>
    <mergeCell ref="AW44:DC44"/>
    <mergeCell ref="AW45:DC45"/>
    <mergeCell ref="AW51:DC51"/>
    <mergeCell ref="AW43:DC43"/>
    <mergeCell ref="AW48:DC48"/>
    <mergeCell ref="AW49:DC49"/>
    <mergeCell ref="F58:AS58"/>
    <mergeCell ref="AU58:CC58"/>
    <mergeCell ref="CE58:CX58"/>
    <mergeCell ref="B53:AV53"/>
    <mergeCell ref="B54:DB54"/>
    <mergeCell ref="AW53:DC53"/>
    <mergeCell ref="B55:DB55"/>
    <mergeCell ref="B50:AV50"/>
    <mergeCell ref="B51:AV51"/>
    <mergeCell ref="AW52:DC52"/>
    <mergeCell ref="A4:DC4"/>
    <mergeCell ref="B38:AV38"/>
    <mergeCell ref="AW9:DC9"/>
    <mergeCell ref="K6:CS6"/>
    <mergeCell ref="K7:CS7"/>
    <mergeCell ref="AW18:DC18"/>
    <mergeCell ref="AW21:DC21"/>
    <mergeCell ref="AW14:DC14"/>
    <mergeCell ref="AW47:DC47"/>
    <mergeCell ref="AW50:DC50"/>
    <mergeCell ref="B49:AV49"/>
    <mergeCell ref="B48:AV48"/>
    <mergeCell ref="B47:AV47"/>
    <mergeCell ref="AW20:DC20"/>
    <mergeCell ref="B39:AV39"/>
    <mergeCell ref="AW41:DC41"/>
    <mergeCell ref="B40:AV40"/>
    <mergeCell ref="AW42:DC42"/>
    <mergeCell ref="B30:AV30"/>
    <mergeCell ref="AW30:DC30"/>
    <mergeCell ref="AW34:DC34"/>
    <mergeCell ref="AW35:DC35"/>
    <mergeCell ref="AW36:DC36"/>
    <mergeCell ref="AW37:DC37"/>
    <mergeCell ref="AW38:DC38"/>
    <mergeCell ref="AW39:DC39"/>
    <mergeCell ref="AW33:DC33"/>
    <mergeCell ref="B19:AV19"/>
    <mergeCell ref="B45:AV45"/>
    <mergeCell ref="B44:AV44"/>
    <mergeCell ref="B43:AV43"/>
    <mergeCell ref="B35:AV35"/>
    <mergeCell ref="B29:AV29"/>
    <mergeCell ref="B32:AV32"/>
    <mergeCell ref="CE59:CX59"/>
    <mergeCell ref="B14:AV14"/>
    <mergeCell ref="B52:AV52"/>
    <mergeCell ref="B16:AV16"/>
    <mergeCell ref="B23:AV23"/>
    <mergeCell ref="B33:AV33"/>
    <mergeCell ref="B31:AV31"/>
    <mergeCell ref="B28:AV28"/>
    <mergeCell ref="B37:AV37"/>
    <mergeCell ref="B36:AV36"/>
    <mergeCell ref="AW10:DC11"/>
    <mergeCell ref="AW12:DC12"/>
    <mergeCell ref="B12:AV12"/>
    <mergeCell ref="B34:AV34"/>
    <mergeCell ref="B13:AV13"/>
    <mergeCell ref="B15:AV15"/>
    <mergeCell ref="B18:AV18"/>
    <mergeCell ref="AW25:DC25"/>
    <mergeCell ref="AW26:DC26"/>
    <mergeCell ref="AW27:DC27"/>
    <mergeCell ref="B17:AV17"/>
    <mergeCell ref="B22:AV22"/>
    <mergeCell ref="F59:AS59"/>
    <mergeCell ref="AU59:CC59"/>
    <mergeCell ref="AW28:DC28"/>
    <mergeCell ref="AW19:DC19"/>
    <mergeCell ref="B26:AV26"/>
    <mergeCell ref="B41:AV41"/>
    <mergeCell ref="B42:AV42"/>
    <mergeCell ref="AW40:DC40"/>
    <mergeCell ref="AW13:DC13"/>
    <mergeCell ref="B46:AV46"/>
    <mergeCell ref="AW46:DC46"/>
    <mergeCell ref="A9:AV9"/>
    <mergeCell ref="B27:AV27"/>
    <mergeCell ref="B20:AV20"/>
    <mergeCell ref="B21:AV21"/>
    <mergeCell ref="B24:AV24"/>
    <mergeCell ref="B25:AV25"/>
    <mergeCell ref="B10:AV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D52"/>
  <sheetViews>
    <sheetView view="pageBreakPreview" zoomScaleSheetLayoutView="100" zoomScalePageLayoutView="0" workbookViewId="0" topLeftCell="A1">
      <selection activeCell="CE9" sqref="CE9:CQ9"/>
    </sheetView>
  </sheetViews>
  <sheetFormatPr defaultColWidth="0.875" defaultRowHeight="12.75"/>
  <cols>
    <col min="1" max="16384" width="0.875" style="2" customWidth="1"/>
  </cols>
  <sheetData>
    <row r="1" ht="12" customHeight="1"/>
    <row r="2" spans="1:108" ht="15.75">
      <c r="A2" s="173" t="s">
        <v>130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</row>
    <row r="3" spans="11:98" s="27" customFormat="1" ht="16.5" customHeight="1">
      <c r="K3" s="172" t="s">
        <v>232</v>
      </c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</row>
    <row r="4" spans="11:98" s="41" customFormat="1" ht="13.5" customHeight="1">
      <c r="K4" s="174" t="s">
        <v>71</v>
      </c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</row>
    <row r="5" ht="3.75" customHeight="1"/>
    <row r="6" spans="1:108" s="40" customFormat="1" ht="15">
      <c r="A6" s="150" t="s">
        <v>97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2"/>
      <c r="AT6" s="156" t="s">
        <v>69</v>
      </c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8"/>
      <c r="BR6" s="150" t="s">
        <v>68</v>
      </c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2"/>
      <c r="CE6" s="150" t="s">
        <v>67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2"/>
      <c r="CR6" s="150" t="s">
        <v>66</v>
      </c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2"/>
    </row>
    <row r="7" spans="1:108" s="40" customFormat="1" ht="45.75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5"/>
      <c r="AT7" s="156" t="s">
        <v>253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8"/>
      <c r="BF7" s="156" t="s">
        <v>254</v>
      </c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8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5"/>
      <c r="CE7" s="153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5"/>
      <c r="CR7" s="153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5"/>
    </row>
    <row r="8" spans="1:108" s="39" customFormat="1" ht="15">
      <c r="A8" s="159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1"/>
      <c r="AT8" s="159">
        <v>2</v>
      </c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59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1"/>
      <c r="BR8" s="159">
        <v>4</v>
      </c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1"/>
      <c r="CE8" s="159">
        <v>5</v>
      </c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1"/>
      <c r="CR8" s="159">
        <v>6</v>
      </c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1"/>
    </row>
    <row r="9" spans="1:108" ht="73.5" customHeight="1">
      <c r="A9" s="35"/>
      <c r="B9" s="141" t="s">
        <v>129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2"/>
      <c r="AT9" s="138">
        <v>1</v>
      </c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38">
        <v>1</v>
      </c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40"/>
      <c r="BR9" s="138">
        <v>100</v>
      </c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40"/>
      <c r="CE9" s="138" t="s">
        <v>45</v>
      </c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40"/>
      <c r="CR9" s="138">
        <v>2</v>
      </c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40"/>
    </row>
    <row r="10" spans="1:108" ht="15">
      <c r="A10" s="35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2"/>
      <c r="AT10" s="138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0"/>
      <c r="BF10" s="138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40"/>
      <c r="BR10" s="138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40"/>
      <c r="CE10" s="138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40"/>
      <c r="CR10" s="138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40"/>
    </row>
    <row r="11" spans="1:108" ht="29.25" customHeight="1">
      <c r="A11" s="35"/>
      <c r="B11" s="141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2"/>
      <c r="AT11" s="138" t="s">
        <v>34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40"/>
      <c r="BF11" s="138" t="s">
        <v>34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40"/>
      <c r="BR11" s="138" t="s">
        <v>34</v>
      </c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40"/>
      <c r="CE11" s="138" t="s">
        <v>34</v>
      </c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40"/>
      <c r="CR11" s="138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40"/>
    </row>
    <row r="12" spans="1:108" ht="15" customHeight="1">
      <c r="A12" s="35"/>
      <c r="B12" s="141" t="s">
        <v>41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2"/>
      <c r="AT12" s="138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38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40"/>
      <c r="BR12" s="138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40"/>
      <c r="CE12" s="138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40"/>
      <c r="CR12" s="138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40"/>
    </row>
    <row r="13" spans="1:108" s="37" customFormat="1" ht="15">
      <c r="A13" s="38"/>
      <c r="B13" s="162" t="s">
        <v>127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3"/>
      <c r="AT13" s="145">
        <v>1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7"/>
      <c r="BF13" s="145">
        <v>1</v>
      </c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7"/>
      <c r="BR13" s="145">
        <v>100</v>
      </c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7"/>
      <c r="CE13" s="145" t="s">
        <v>37</v>
      </c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7"/>
      <c r="CR13" s="145">
        <v>2</v>
      </c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7"/>
    </row>
    <row r="14" spans="1:108" ht="72" customHeight="1">
      <c r="A14" s="36"/>
      <c r="B14" s="164" t="s">
        <v>126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5"/>
      <c r="AT14" s="148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9"/>
      <c r="BF14" s="148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9"/>
      <c r="BR14" s="148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9"/>
      <c r="CE14" s="148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9"/>
      <c r="CR14" s="148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9"/>
    </row>
    <row r="15" spans="1:108" s="37" customFormat="1" ht="15">
      <c r="A15" s="38"/>
      <c r="B15" s="162" t="s">
        <v>125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3"/>
      <c r="AT15" s="145">
        <v>1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7"/>
      <c r="BF15" s="145">
        <v>1</v>
      </c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7"/>
      <c r="BR15" s="145">
        <v>100</v>
      </c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7"/>
      <c r="CE15" s="145" t="s">
        <v>45</v>
      </c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7"/>
      <c r="CR15" s="145">
        <v>2</v>
      </c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7"/>
    </row>
    <row r="16" spans="1:108" ht="87" customHeight="1">
      <c r="A16" s="36"/>
      <c r="B16" s="164" t="s">
        <v>124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5"/>
      <c r="AT16" s="148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9"/>
      <c r="BF16" s="148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9"/>
      <c r="BR16" s="148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9"/>
      <c r="CE16" s="148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9"/>
      <c r="CR16" s="148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9"/>
    </row>
    <row r="17" spans="1:108" s="37" customFormat="1" ht="15">
      <c r="A17" s="38"/>
      <c r="B17" s="162" t="s">
        <v>123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3"/>
      <c r="AT17" s="145">
        <v>0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7"/>
      <c r="BF17" s="145">
        <v>0</v>
      </c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7"/>
      <c r="BR17" s="145">
        <v>0</v>
      </c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7"/>
      <c r="CE17" s="145" t="s">
        <v>37</v>
      </c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7"/>
      <c r="CR17" s="145">
        <v>0</v>
      </c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 ht="115.5" customHeight="1">
      <c r="A18" s="36"/>
      <c r="B18" s="164" t="s">
        <v>122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5"/>
      <c r="AT18" s="148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9"/>
      <c r="BF18" s="148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9"/>
      <c r="BR18" s="148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9"/>
      <c r="CE18" s="148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9"/>
      <c r="CR18" s="148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9"/>
    </row>
    <row r="19" spans="1:108" s="37" customFormat="1" ht="15">
      <c r="A19" s="38"/>
      <c r="B19" s="162" t="s">
        <v>121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3"/>
      <c r="AT19" s="145">
        <v>0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7"/>
      <c r="BF19" s="145">
        <v>0</v>
      </c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7"/>
      <c r="BR19" s="145">
        <v>0</v>
      </c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7"/>
      <c r="CE19" s="145" t="s">
        <v>37</v>
      </c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7"/>
      <c r="CR19" s="145">
        <v>0</v>
      </c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116.25" customHeight="1">
      <c r="A20" s="36"/>
      <c r="B20" s="164" t="s">
        <v>120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5"/>
      <c r="AT20" s="148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9"/>
      <c r="BF20" s="148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9"/>
      <c r="BR20" s="148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9"/>
      <c r="CE20" s="148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9"/>
      <c r="CR20" s="148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9"/>
    </row>
    <row r="21" spans="1:108" s="37" customFormat="1" ht="15">
      <c r="A21" s="38"/>
      <c r="B21" s="162" t="s">
        <v>119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145">
        <v>0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7"/>
      <c r="BF21" s="145">
        <v>0</v>
      </c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7"/>
      <c r="BR21" s="145">
        <v>0</v>
      </c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7"/>
      <c r="CE21" s="145" t="s">
        <v>45</v>
      </c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7"/>
      <c r="CR21" s="145">
        <v>0</v>
      </c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ht="72.75" customHeight="1">
      <c r="A22" s="36"/>
      <c r="B22" s="164" t="s">
        <v>118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5"/>
      <c r="AT22" s="148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9"/>
      <c r="BF22" s="148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9"/>
      <c r="BR22" s="148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9"/>
      <c r="CE22" s="148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9"/>
      <c r="CR22" s="148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9"/>
    </row>
    <row r="23" spans="1:108" s="37" customFormat="1" ht="15">
      <c r="A23" s="38"/>
      <c r="B23" s="162" t="s">
        <v>117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3"/>
      <c r="AT23" s="145">
        <v>21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7"/>
      <c r="BF23" s="145">
        <v>22</v>
      </c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7"/>
      <c r="BR23" s="145">
        <v>95</v>
      </c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7"/>
      <c r="CE23" s="145" t="s">
        <v>45</v>
      </c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7"/>
      <c r="CR23" s="145">
        <v>2</v>
      </c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43.5" customHeight="1">
      <c r="A24" s="36"/>
      <c r="B24" s="164" t="s">
        <v>116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5"/>
      <c r="AT24" s="148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9"/>
      <c r="BF24" s="148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9"/>
      <c r="BR24" s="148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9"/>
      <c r="CE24" s="148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9"/>
      <c r="CR24" s="148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9"/>
    </row>
    <row r="25" spans="1:108" ht="15" customHeight="1">
      <c r="A25" s="35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2"/>
      <c r="AT25" s="138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40"/>
      <c r="BF25" s="138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40"/>
      <c r="BR25" s="138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40"/>
      <c r="CE25" s="138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40"/>
      <c r="CR25" s="138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:108" ht="29.25" customHeight="1">
      <c r="A26" s="35"/>
      <c r="B26" s="141" t="s">
        <v>115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2"/>
      <c r="AT26" s="138" t="s">
        <v>34</v>
      </c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40"/>
      <c r="BF26" s="138" t="s">
        <v>34</v>
      </c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40"/>
      <c r="BR26" s="138" t="s">
        <v>34</v>
      </c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40"/>
      <c r="CE26" s="138" t="s">
        <v>34</v>
      </c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40"/>
      <c r="CR26" s="138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ht="15" customHeight="1">
      <c r="A27" s="35"/>
      <c r="B27" s="141" t="s">
        <v>41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2"/>
      <c r="AT27" s="138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40"/>
      <c r="BF27" s="138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40"/>
      <c r="BR27" s="138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40"/>
      <c r="CE27" s="138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40"/>
      <c r="CR27" s="138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40"/>
    </row>
    <row r="28" spans="1:108" s="37" customFormat="1" ht="15">
      <c r="A28" s="38"/>
      <c r="B28" s="162" t="s">
        <v>114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3"/>
      <c r="AT28" s="145">
        <v>5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7"/>
      <c r="BF28" s="145">
        <v>5</v>
      </c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7"/>
      <c r="BR28" s="145">
        <v>100</v>
      </c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7"/>
      <c r="CE28" s="145" t="s">
        <v>37</v>
      </c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7"/>
      <c r="CR28" s="145">
        <v>2</v>
      </c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7"/>
    </row>
    <row r="29" spans="1:108" ht="29.25" customHeight="1">
      <c r="A29" s="36"/>
      <c r="B29" s="164" t="s">
        <v>113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5"/>
      <c r="AT29" s="148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9"/>
      <c r="BF29" s="148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9"/>
      <c r="BR29" s="148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9"/>
      <c r="CE29" s="148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9"/>
      <c r="CR29" s="148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9"/>
    </row>
    <row r="30" spans="1:108" s="37" customFormat="1" ht="15">
      <c r="A30" s="38"/>
      <c r="B30" s="216" t="s">
        <v>112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7"/>
      <c r="AT30" s="145" t="s">
        <v>34</v>
      </c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7"/>
      <c r="BF30" s="145" t="s">
        <v>34</v>
      </c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7"/>
      <c r="BR30" s="145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7"/>
      <c r="CE30" s="145" t="s">
        <v>45</v>
      </c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7"/>
      <c r="CR30" s="145">
        <v>0</v>
      </c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7"/>
    </row>
    <row r="31" spans="1:108" ht="57" customHeight="1">
      <c r="A31" s="36"/>
      <c r="B31" s="164" t="s">
        <v>111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5"/>
      <c r="AT31" s="148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9"/>
      <c r="BF31" s="148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9"/>
      <c r="BR31" s="148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9"/>
      <c r="CE31" s="148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9"/>
      <c r="CR31" s="148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9"/>
    </row>
    <row r="32" spans="1:108" ht="29.25" customHeight="1">
      <c r="A32" s="35"/>
      <c r="B32" s="141" t="s">
        <v>110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2"/>
      <c r="AT32" s="138">
        <v>10</v>
      </c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40"/>
      <c r="BF32" s="138">
        <v>10</v>
      </c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40"/>
      <c r="BR32" s="138">
        <v>100</v>
      </c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40"/>
      <c r="CE32" s="138" t="s">
        <v>34</v>
      </c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40"/>
      <c r="CR32" s="138" t="s">
        <v>34</v>
      </c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1:108" ht="29.25" customHeight="1">
      <c r="A33" s="35"/>
      <c r="B33" s="141" t="s">
        <v>109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2"/>
      <c r="AT33" s="138">
        <v>0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40"/>
      <c r="BF33" s="138">
        <v>0</v>
      </c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40"/>
      <c r="BR33" s="138">
        <v>0</v>
      </c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40"/>
      <c r="CE33" s="138" t="s">
        <v>34</v>
      </c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40"/>
      <c r="CR33" s="138" t="s">
        <v>34</v>
      </c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pans="1:108" ht="29.25" customHeight="1">
      <c r="A34" s="35"/>
      <c r="B34" s="141" t="s">
        <v>108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2"/>
      <c r="AT34" s="138">
        <v>0</v>
      </c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40"/>
      <c r="BF34" s="138">
        <v>0</v>
      </c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40"/>
      <c r="BR34" s="138">
        <v>0</v>
      </c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40"/>
      <c r="CE34" s="138" t="s">
        <v>34</v>
      </c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40"/>
      <c r="CR34" s="138" t="s">
        <v>34</v>
      </c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40"/>
    </row>
    <row r="35" spans="1:108" ht="14.25" customHeight="1">
      <c r="A35" s="35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2"/>
      <c r="AT35" s="138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40"/>
      <c r="BF35" s="138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40"/>
      <c r="BR35" s="138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40"/>
      <c r="CE35" s="138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40"/>
      <c r="CR35" s="138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40"/>
    </row>
    <row r="36" spans="1:108" ht="43.5" customHeight="1">
      <c r="A36" s="35"/>
      <c r="B36" s="141" t="s">
        <v>107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2"/>
      <c r="AT36" s="138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40"/>
      <c r="BF36" s="138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40"/>
      <c r="BR36" s="138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40"/>
      <c r="CE36" s="138" t="s">
        <v>37</v>
      </c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40"/>
      <c r="CR36" s="138">
        <v>0</v>
      </c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40"/>
    </row>
    <row r="37" spans="1:108" ht="72.75" customHeight="1">
      <c r="A37" s="35"/>
      <c r="B37" s="141" t="s">
        <v>106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2"/>
      <c r="AT37" s="138">
        <v>0</v>
      </c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40"/>
      <c r="BF37" s="138">
        <v>0</v>
      </c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40"/>
      <c r="BR37" s="138">
        <v>0</v>
      </c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40"/>
      <c r="CE37" s="138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40"/>
      <c r="CR37" s="138">
        <v>0</v>
      </c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40"/>
    </row>
    <row r="38" spans="1:108" ht="15">
      <c r="A38" s="35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2"/>
      <c r="AT38" s="138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40"/>
      <c r="BF38" s="138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40"/>
      <c r="BR38" s="138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40"/>
      <c r="CE38" s="138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40"/>
      <c r="CR38" s="138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86.25" customHeight="1">
      <c r="A39" s="35"/>
      <c r="B39" s="141" t="s">
        <v>105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2"/>
      <c r="AT39" s="138" t="s">
        <v>34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40"/>
      <c r="BF39" s="138" t="s">
        <v>34</v>
      </c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40"/>
      <c r="BR39" s="138" t="s">
        <v>34</v>
      </c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40"/>
      <c r="CE39" s="138" t="s">
        <v>34</v>
      </c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40"/>
      <c r="CR39" s="138">
        <v>0</v>
      </c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40"/>
    </row>
    <row r="40" spans="1:108" ht="15" customHeight="1">
      <c r="A40" s="35"/>
      <c r="B40" s="141" t="s">
        <v>41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2"/>
      <c r="AT40" s="138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40"/>
      <c r="BF40" s="138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40"/>
      <c r="BR40" s="138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40"/>
      <c r="CE40" s="138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40"/>
      <c r="CR40" s="138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40"/>
    </row>
    <row r="41" spans="1:108" s="37" customFormat="1" ht="15">
      <c r="A41" s="38"/>
      <c r="B41" s="162" t="s">
        <v>104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3"/>
      <c r="AT41" s="145">
        <v>0</v>
      </c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7"/>
      <c r="BF41" s="145">
        <v>0</v>
      </c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7"/>
      <c r="BR41" s="145">
        <v>0</v>
      </c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7"/>
      <c r="CE41" s="145" t="s">
        <v>37</v>
      </c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7"/>
      <c r="CR41" s="145">
        <v>0</v>
      </c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7"/>
    </row>
    <row r="42" spans="1:108" ht="43.5" customHeight="1">
      <c r="A42" s="36"/>
      <c r="B42" s="164" t="s">
        <v>103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5"/>
      <c r="AT42" s="148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9"/>
      <c r="BF42" s="148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9"/>
      <c r="BR42" s="148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9"/>
      <c r="CE42" s="148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9"/>
      <c r="CR42" s="148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9"/>
    </row>
    <row r="43" spans="1:108" s="37" customFormat="1" ht="15">
      <c r="A43" s="38"/>
      <c r="B43" s="216" t="s">
        <v>102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7"/>
      <c r="AT43" s="145">
        <v>0</v>
      </c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7"/>
      <c r="BF43" s="145">
        <v>0</v>
      </c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7"/>
      <c r="BR43" s="145">
        <v>0</v>
      </c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7"/>
      <c r="CE43" s="145" t="s">
        <v>45</v>
      </c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7"/>
      <c r="CR43" s="145">
        <v>0</v>
      </c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7"/>
    </row>
    <row r="44" spans="1:108" ht="129.75" customHeight="1">
      <c r="A44" s="36"/>
      <c r="B44" s="164" t="s">
        <v>101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5"/>
      <c r="AT44" s="148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9"/>
      <c r="BF44" s="148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9"/>
      <c r="BR44" s="148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9"/>
      <c r="CE44" s="148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9"/>
      <c r="CR44" s="148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9"/>
    </row>
    <row r="45" spans="1:108" ht="14.25" customHeight="1">
      <c r="A45" s="35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2"/>
      <c r="AT45" s="138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40"/>
      <c r="BF45" s="138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40"/>
      <c r="BR45" s="138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40"/>
      <c r="CE45" s="138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40"/>
      <c r="CR45" s="138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40"/>
    </row>
    <row r="46" spans="1:108" ht="29.25" customHeight="1">
      <c r="A46" s="35"/>
      <c r="B46" s="141" t="s">
        <v>100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2"/>
      <c r="AT46" s="138" t="s">
        <v>34</v>
      </c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40"/>
      <c r="BF46" s="138" t="s">
        <v>34</v>
      </c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40"/>
      <c r="BR46" s="138" t="s">
        <v>34</v>
      </c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40"/>
      <c r="CE46" s="138" t="s">
        <v>34</v>
      </c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40"/>
      <c r="CR46" s="138">
        <f>(CR9+CR13+CR15+CR17+CR19+CR21+CR23+CR28+CR30+CR36+CR39)/11</f>
        <v>0.9090909090909091</v>
      </c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40"/>
    </row>
    <row r="48" spans="6:103" ht="27" customHeight="1">
      <c r="F48" s="144" t="s">
        <v>227</v>
      </c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U48" s="143" t="s">
        <v>228</v>
      </c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</row>
    <row r="49" spans="6:103" ht="15">
      <c r="F49" s="137" t="s">
        <v>13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4"/>
      <c r="AU49" s="137" t="s">
        <v>14</v>
      </c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34"/>
      <c r="CE49" s="137" t="s">
        <v>15</v>
      </c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</row>
    <row r="51" spans="1:22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108" s="26" customFormat="1" ht="25.5" customHeight="1">
      <c r="A52" s="214" t="s">
        <v>99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</row>
    <row r="53" s="26" customFormat="1" ht="3" customHeight="1"/>
  </sheetData>
  <sheetProtection/>
  <mergeCells count="201">
    <mergeCell ref="CR45:DD45"/>
    <mergeCell ref="B33:AS33"/>
    <mergeCell ref="AT45:BE45"/>
    <mergeCell ref="BF45:BQ45"/>
    <mergeCell ref="BR45:CD45"/>
    <mergeCell ref="CE45:CQ45"/>
    <mergeCell ref="BR35:CD35"/>
    <mergeCell ref="B39:AS39"/>
    <mergeCell ref="AT39:BE39"/>
    <mergeCell ref="A2:DD2"/>
    <mergeCell ref="AT33:BE33"/>
    <mergeCell ref="BF33:BQ33"/>
    <mergeCell ref="AT36:BE36"/>
    <mergeCell ref="BF35:BQ35"/>
    <mergeCell ref="B37:AS37"/>
    <mergeCell ref="AT37:BE37"/>
    <mergeCell ref="BF37:BQ37"/>
    <mergeCell ref="BR37:CD37"/>
    <mergeCell ref="BR34:CD34"/>
    <mergeCell ref="B38:AS38"/>
    <mergeCell ref="K3:CT3"/>
    <mergeCell ref="K4:CT4"/>
    <mergeCell ref="CE13:CQ14"/>
    <mergeCell ref="CR13:DD14"/>
    <mergeCell ref="B10:AS10"/>
    <mergeCell ref="AT10:BE10"/>
    <mergeCell ref="B13:AS13"/>
    <mergeCell ref="BR32:CD32"/>
    <mergeCell ref="AT13:BE14"/>
    <mergeCell ref="B11:AS11"/>
    <mergeCell ref="B35:AS35"/>
    <mergeCell ref="AT35:BE35"/>
    <mergeCell ref="B20:AS20"/>
    <mergeCell ref="AT15:BE16"/>
    <mergeCell ref="B23:AS23"/>
    <mergeCell ref="B19:AS19"/>
    <mergeCell ref="B17:AS17"/>
    <mergeCell ref="B18:AS18"/>
    <mergeCell ref="CR40:DD40"/>
    <mergeCell ref="CE35:CQ35"/>
    <mergeCell ref="CR39:DD39"/>
    <mergeCell ref="CR36:DD36"/>
    <mergeCell ref="CE39:CQ39"/>
    <mergeCell ref="CR37:DD37"/>
    <mergeCell ref="CE36:CQ36"/>
    <mergeCell ref="CE32:CQ32"/>
    <mergeCell ref="BF32:BQ32"/>
    <mergeCell ref="CE30:CQ31"/>
    <mergeCell ref="B30:AS30"/>
    <mergeCell ref="AT30:BE31"/>
    <mergeCell ref="B32:AS32"/>
    <mergeCell ref="AT32:BE32"/>
    <mergeCell ref="B31:AS31"/>
    <mergeCell ref="CE25:CQ25"/>
    <mergeCell ref="BR30:CD31"/>
    <mergeCell ref="BF28:BQ29"/>
    <mergeCell ref="BF15:BQ16"/>
    <mergeCell ref="CE15:CQ16"/>
    <mergeCell ref="BR19:CD20"/>
    <mergeCell ref="BR23:CD24"/>
    <mergeCell ref="CE19:CQ20"/>
    <mergeCell ref="BR17:CD18"/>
    <mergeCell ref="BR15:CD16"/>
    <mergeCell ref="AT19:BE20"/>
    <mergeCell ref="BF19:BQ20"/>
    <mergeCell ref="BF17:BQ18"/>
    <mergeCell ref="BF30:BQ31"/>
    <mergeCell ref="AT27:BE27"/>
    <mergeCell ref="AT17:BE18"/>
    <mergeCell ref="BF23:BQ24"/>
    <mergeCell ref="BF25:BQ25"/>
    <mergeCell ref="B24:AS24"/>
    <mergeCell ref="B25:AS25"/>
    <mergeCell ref="B27:AS27"/>
    <mergeCell ref="B14:AS14"/>
    <mergeCell ref="B16:AS16"/>
    <mergeCell ref="B12:AS12"/>
    <mergeCell ref="B21:AS21"/>
    <mergeCell ref="B22:AS22"/>
    <mergeCell ref="CR12:DD12"/>
    <mergeCell ref="CR8:DD8"/>
    <mergeCell ref="BR8:CD8"/>
    <mergeCell ref="CE8:CQ8"/>
    <mergeCell ref="CR11:DD11"/>
    <mergeCell ref="CE10:CQ10"/>
    <mergeCell ref="CR10:DD10"/>
    <mergeCell ref="CE11:CQ11"/>
    <mergeCell ref="A6:AS7"/>
    <mergeCell ref="BR9:CD9"/>
    <mergeCell ref="CE9:CQ9"/>
    <mergeCell ref="CR9:DD9"/>
    <mergeCell ref="CR6:DD7"/>
    <mergeCell ref="A8:AS8"/>
    <mergeCell ref="AT8:BE8"/>
    <mergeCell ref="B9:AS9"/>
    <mergeCell ref="AT6:BQ6"/>
    <mergeCell ref="BF8:BQ8"/>
    <mergeCell ref="CE17:CQ18"/>
    <mergeCell ref="CE6:CQ7"/>
    <mergeCell ref="BF12:BQ12"/>
    <mergeCell ref="BR12:CD12"/>
    <mergeCell ref="BR10:CD10"/>
    <mergeCell ref="BF11:BQ11"/>
    <mergeCell ref="BR11:CD11"/>
    <mergeCell ref="CE12:CQ12"/>
    <mergeCell ref="BR6:CD7"/>
    <mergeCell ref="BF10:BQ10"/>
    <mergeCell ref="AT7:BE7"/>
    <mergeCell ref="BF7:BQ7"/>
    <mergeCell ref="AT9:BE9"/>
    <mergeCell ref="BF9:BQ9"/>
    <mergeCell ref="BF27:BQ27"/>
    <mergeCell ref="BR26:CD26"/>
    <mergeCell ref="BF13:BQ14"/>
    <mergeCell ref="AT11:BE11"/>
    <mergeCell ref="BR13:CD14"/>
    <mergeCell ref="AT21:BE22"/>
    <mergeCell ref="BF21:BQ22"/>
    <mergeCell ref="BR21:CD22"/>
    <mergeCell ref="AT12:BE12"/>
    <mergeCell ref="AT23:BE24"/>
    <mergeCell ref="B15:AS15"/>
    <mergeCell ref="B41:AS41"/>
    <mergeCell ref="B34:AS34"/>
    <mergeCell ref="AT34:BE34"/>
    <mergeCell ref="AT41:BE42"/>
    <mergeCell ref="B42:AS42"/>
    <mergeCell ref="B28:AS28"/>
    <mergeCell ref="AT28:BE29"/>
    <mergeCell ref="AT25:BE25"/>
    <mergeCell ref="B26:AS26"/>
    <mergeCell ref="CR15:DD16"/>
    <mergeCell ref="CE37:CQ37"/>
    <mergeCell ref="CR34:DD34"/>
    <mergeCell ref="CE27:CQ27"/>
    <mergeCell ref="CR27:DD27"/>
    <mergeCell ref="CR33:DD33"/>
    <mergeCell ref="CE28:CQ29"/>
    <mergeCell ref="CR32:DD32"/>
    <mergeCell ref="CE26:CQ26"/>
    <mergeCell ref="CR23:DD24"/>
    <mergeCell ref="BR38:CD38"/>
    <mergeCell ref="BR39:CD39"/>
    <mergeCell ref="B29:AS29"/>
    <mergeCell ref="CR17:DD18"/>
    <mergeCell ref="AT38:BE38"/>
    <mergeCell ref="BF34:BQ34"/>
    <mergeCell ref="BR25:CD25"/>
    <mergeCell ref="BR27:CD27"/>
    <mergeCell ref="AT26:BE26"/>
    <mergeCell ref="BF26:BQ26"/>
    <mergeCell ref="BR33:CD33"/>
    <mergeCell ref="CR19:DD20"/>
    <mergeCell ref="CE21:CQ22"/>
    <mergeCell ref="CR21:DD22"/>
    <mergeCell ref="CR28:DD29"/>
    <mergeCell ref="CR26:DD26"/>
    <mergeCell ref="CR25:DD25"/>
    <mergeCell ref="BR28:CD29"/>
    <mergeCell ref="CR30:DD31"/>
    <mergeCell ref="CE23:CQ24"/>
    <mergeCell ref="CE33:CQ33"/>
    <mergeCell ref="CE46:CQ46"/>
    <mergeCell ref="CR46:DD46"/>
    <mergeCell ref="CR35:DD35"/>
    <mergeCell ref="CE34:CQ34"/>
    <mergeCell ref="CE40:CQ40"/>
    <mergeCell ref="CR41:DD42"/>
    <mergeCell ref="CE38:CQ38"/>
    <mergeCell ref="CR38:DD38"/>
    <mergeCell ref="CE41:CQ42"/>
    <mergeCell ref="B36:AS36"/>
    <mergeCell ref="CE43:CQ44"/>
    <mergeCell ref="CR43:DD44"/>
    <mergeCell ref="BR41:CD42"/>
    <mergeCell ref="BF36:BQ36"/>
    <mergeCell ref="AT40:BE40"/>
    <mergeCell ref="BF38:BQ38"/>
    <mergeCell ref="BF39:BQ39"/>
    <mergeCell ref="BF40:BQ40"/>
    <mergeCell ref="BR36:CD36"/>
    <mergeCell ref="AT46:BE46"/>
    <mergeCell ref="B44:AS44"/>
    <mergeCell ref="B40:AS40"/>
    <mergeCell ref="F48:AS48"/>
    <mergeCell ref="AU48:CC48"/>
    <mergeCell ref="BF46:BQ46"/>
    <mergeCell ref="BR46:CD46"/>
    <mergeCell ref="BR40:CD40"/>
    <mergeCell ref="BF41:BQ42"/>
    <mergeCell ref="B45:AS45"/>
    <mergeCell ref="A52:DD52"/>
    <mergeCell ref="B43:AS43"/>
    <mergeCell ref="AT43:BE44"/>
    <mergeCell ref="BF43:BQ44"/>
    <mergeCell ref="BR43:CD44"/>
    <mergeCell ref="CE48:CY48"/>
    <mergeCell ref="F49:AS49"/>
    <mergeCell ref="AU49:CC49"/>
    <mergeCell ref="CE49:CY49"/>
    <mergeCell ref="B46:AS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107" man="1"/>
    <brk id="42" max="10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6">
      <selection activeCell="DY22" sqref="DY22"/>
    </sheetView>
  </sheetViews>
  <sheetFormatPr defaultColWidth="0.875" defaultRowHeight="12.75"/>
  <cols>
    <col min="1" max="58" width="0.875" style="2" customWidth="1"/>
    <col min="59" max="59" width="9.00390625" style="2" customWidth="1"/>
    <col min="60" max="16384" width="0.875" style="2" customWidth="1"/>
  </cols>
  <sheetData>
    <row r="1" s="3" customFormat="1" ht="11.25" customHeight="1">
      <c r="BD1" s="3" t="s">
        <v>172</v>
      </c>
    </row>
    <row r="2" s="3" customFormat="1" ht="11.25" customHeight="1">
      <c r="BD2" s="3" t="s">
        <v>171</v>
      </c>
    </row>
    <row r="3" s="3" customFormat="1" ht="11.25" customHeight="1">
      <c r="BD3" s="3" t="s">
        <v>170</v>
      </c>
    </row>
    <row r="4" s="3" customFormat="1" ht="11.25" customHeight="1">
      <c r="BD4" s="3" t="s">
        <v>3</v>
      </c>
    </row>
    <row r="5" s="3" customFormat="1" ht="11.25" customHeight="1">
      <c r="BD5" s="3" t="s">
        <v>4</v>
      </c>
    </row>
    <row r="6" s="3" customFormat="1" ht="11.25" customHeight="1">
      <c r="BD6" s="3" t="s">
        <v>5</v>
      </c>
    </row>
    <row r="7" s="3" customFormat="1" ht="6" customHeight="1"/>
    <row r="8" s="11" customFormat="1" ht="11.25">
      <c r="BD8" s="11" t="s">
        <v>19</v>
      </c>
    </row>
    <row r="9" s="6" customFormat="1" ht="12.75" customHeight="1"/>
    <row r="10" s="1" customFormat="1" ht="12.75" customHeight="1"/>
    <row r="11" spans="1:105" s="6" customFormat="1" ht="30" customHeight="1">
      <c r="A11" s="219" t="s">
        <v>169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</row>
    <row r="12" spans="1:105" s="1" customFormat="1" ht="12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</row>
    <row r="13" spans="1:104" s="1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="6" customFormat="1" ht="15" customHeight="1">
      <c r="A14" s="6" t="s">
        <v>236</v>
      </c>
    </row>
    <row r="15" spans="1:105" s="6" customFormat="1" ht="15.75">
      <c r="A15" s="77" t="s">
        <v>237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218" t="s">
        <v>238</v>
      </c>
      <c r="BI15" s="218"/>
      <c r="BJ15" s="218"/>
      <c r="BK15" s="218"/>
      <c r="BL15" s="218"/>
      <c r="BM15" s="218"/>
      <c r="BN15" s="218"/>
      <c r="BO15" s="218"/>
      <c r="BP15" s="218"/>
      <c r="BQ15" s="218"/>
      <c r="BR15" s="78"/>
      <c r="BS15" s="78"/>
      <c r="BT15" s="78"/>
      <c r="BU15" s="78"/>
      <c r="BV15" s="78"/>
      <c r="BW15" s="78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6" spans="1:105" s="6" customFormat="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7"/>
    </row>
    <row r="17" spans="1:105" s="6" customFormat="1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5"/>
    </row>
    <row r="18" spans="1:105" s="1" customFormat="1" ht="15">
      <c r="A18" s="106" t="s">
        <v>232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</row>
    <row r="19" spans="1:105" s="3" customFormat="1" ht="12">
      <c r="A19" s="93" t="s">
        <v>168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</row>
    <row r="20" spans="1:105" s="1" customFormat="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</row>
    <row r="21" spans="1:105" s="1" customFormat="1" ht="30.75" customHeight="1">
      <c r="A21" s="94" t="s">
        <v>167</v>
      </c>
      <c r="B21" s="100"/>
      <c r="C21" s="100"/>
      <c r="D21" s="100"/>
      <c r="E21" s="100"/>
      <c r="F21" s="100"/>
      <c r="G21" s="100" t="s">
        <v>166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94" t="s">
        <v>165</v>
      </c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</row>
    <row r="22" spans="1:105" s="1" customFormat="1" ht="15">
      <c r="A22" s="101">
        <v>1</v>
      </c>
      <c r="B22" s="101"/>
      <c r="C22" s="101"/>
      <c r="D22" s="101"/>
      <c r="E22" s="101"/>
      <c r="F22" s="101"/>
      <c r="G22" s="220">
        <v>2</v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101">
        <v>3</v>
      </c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</row>
    <row r="23" spans="1:105" s="1" customFormat="1" ht="76.5" customHeight="1">
      <c r="A23" s="101">
        <v>1</v>
      </c>
      <c r="B23" s="101"/>
      <c r="C23" s="101"/>
      <c r="D23" s="101"/>
      <c r="E23" s="101"/>
      <c r="F23" s="222"/>
      <c r="G23" s="60"/>
      <c r="H23" s="223" t="s">
        <v>164</v>
      </c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4"/>
      <c r="BY23" s="221">
        <v>69</v>
      </c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</row>
    <row r="24" spans="1:105" s="1" customFormat="1" ht="93.75" customHeight="1">
      <c r="A24" s="101">
        <v>2</v>
      </c>
      <c r="B24" s="101"/>
      <c r="C24" s="101"/>
      <c r="D24" s="101"/>
      <c r="E24" s="101"/>
      <c r="F24" s="222"/>
      <c r="G24" s="60"/>
      <c r="H24" s="223" t="s">
        <v>163</v>
      </c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4"/>
      <c r="BY24" s="221">
        <v>0</v>
      </c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</row>
    <row r="25" spans="1:107" s="44" customFormat="1" ht="16.5" customHeight="1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</row>
    <row r="27" spans="6:102" ht="31.5" customHeight="1">
      <c r="F27" s="144" t="s">
        <v>227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U27" s="143" t="s">
        <v>228</v>
      </c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</row>
    <row r="28" spans="6:102" ht="15">
      <c r="F28" s="137" t="s">
        <v>13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34"/>
      <c r="AU28" s="137" t="s">
        <v>14</v>
      </c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34"/>
      <c r="CE28" s="137" t="s">
        <v>15</v>
      </c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</row>
  </sheetData>
  <sheetProtection/>
  <mergeCells count="22">
    <mergeCell ref="F27:AS27"/>
    <mergeCell ref="AU27:CC27"/>
    <mergeCell ref="CE27:CX27"/>
    <mergeCell ref="F28:AS28"/>
    <mergeCell ref="AU28:CC28"/>
    <mergeCell ref="CE28:CX28"/>
    <mergeCell ref="BY23:DA23"/>
    <mergeCell ref="A24:F24"/>
    <mergeCell ref="H24:BX24"/>
    <mergeCell ref="BY24:DA24"/>
    <mergeCell ref="H23:BX23"/>
    <mergeCell ref="A23:F23"/>
    <mergeCell ref="G22:BX22"/>
    <mergeCell ref="BY22:DA22"/>
    <mergeCell ref="A21:F21"/>
    <mergeCell ref="A22:F22"/>
    <mergeCell ref="BH15:BQ15"/>
    <mergeCell ref="A11:DA11"/>
    <mergeCell ref="G21:BX21"/>
    <mergeCell ref="BY21:DA21"/>
    <mergeCell ref="A18:DA18"/>
    <mergeCell ref="A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C16"/>
  <sheetViews>
    <sheetView view="pageBreakPreview" zoomScaleSheetLayoutView="100" zoomScalePageLayoutView="0" workbookViewId="0" topLeftCell="A1">
      <selection activeCell="BZ12" sqref="BZ12:DA12"/>
    </sheetView>
  </sheetViews>
  <sheetFormatPr defaultColWidth="0.875" defaultRowHeight="12.75"/>
  <cols>
    <col min="1" max="105" width="0.875" style="2" customWidth="1"/>
    <col min="106" max="16384" width="0.875" style="2" customWidth="1"/>
  </cols>
  <sheetData>
    <row r="1" spans="1:104" s="1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</row>
    <row r="2" spans="1:105" s="1" customFormat="1" ht="15" customHeight="1">
      <c r="A2" s="1" t="s">
        <v>176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105" s="1" customFormat="1" ht="15">
      <c r="A3" s="226" t="s">
        <v>175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5" t="s">
        <v>238</v>
      </c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</row>
    <row r="4" spans="1:105" s="6" customFormat="1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7"/>
    </row>
    <row r="5" spans="1:105" s="6" customFormat="1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5"/>
    </row>
    <row r="6" spans="1:105" s="1" customFormat="1" ht="15">
      <c r="A6" s="105" t="s">
        <v>232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</row>
    <row r="7" spans="1:105" s="3" customFormat="1" ht="12">
      <c r="A7" s="93" t="s">
        <v>168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</row>
    <row r="8" spans="1:105" s="1" customFormat="1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s="1" customFormat="1" ht="30.75" customHeight="1">
      <c r="A9" s="94" t="s">
        <v>167</v>
      </c>
      <c r="B9" s="100"/>
      <c r="C9" s="100"/>
      <c r="D9" s="100"/>
      <c r="E9" s="100"/>
      <c r="F9" s="100"/>
      <c r="G9" s="100" t="s">
        <v>166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94" t="s">
        <v>165</v>
      </c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</row>
    <row r="10" spans="1:105" s="1" customFormat="1" ht="15">
      <c r="A10" s="101">
        <v>1</v>
      </c>
      <c r="B10" s="101"/>
      <c r="C10" s="101"/>
      <c r="D10" s="101"/>
      <c r="E10" s="101"/>
      <c r="F10" s="101"/>
      <c r="G10" s="220">
        <v>2</v>
      </c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101">
        <v>3</v>
      </c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</row>
    <row r="11" spans="1:105" s="1" customFormat="1" ht="62.25" customHeight="1">
      <c r="A11" s="101">
        <v>1</v>
      </c>
      <c r="B11" s="101"/>
      <c r="C11" s="101"/>
      <c r="D11" s="101"/>
      <c r="E11" s="101"/>
      <c r="F11" s="222"/>
      <c r="G11" s="60"/>
      <c r="H11" s="223" t="s">
        <v>174</v>
      </c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4"/>
      <c r="BZ11" s="101">
        <v>51</v>
      </c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</row>
    <row r="12" spans="1:105" s="1" customFormat="1" ht="93.75" customHeight="1">
      <c r="A12" s="101">
        <v>2</v>
      </c>
      <c r="B12" s="101"/>
      <c r="C12" s="101"/>
      <c r="D12" s="101"/>
      <c r="E12" s="101"/>
      <c r="F12" s="222"/>
      <c r="G12" s="60"/>
      <c r="H12" s="223" t="s">
        <v>173</v>
      </c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4"/>
      <c r="BZ12" s="101">
        <v>0</v>
      </c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</row>
    <row r="13" spans="1:107" s="44" customFormat="1" ht="16.5" customHeight="1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</row>
    <row r="15" spans="6:102" ht="31.5" customHeight="1">
      <c r="F15" s="144" t="s">
        <v>227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U15" s="143" t="s">
        <v>228</v>
      </c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</row>
    <row r="16" spans="6:102" ht="15">
      <c r="F16" s="137" t="s">
        <v>13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34"/>
      <c r="AU16" s="137" t="s">
        <v>14</v>
      </c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34"/>
      <c r="CE16" s="137" t="s">
        <v>15</v>
      </c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</row>
  </sheetData>
  <sheetProtection/>
  <mergeCells count="22">
    <mergeCell ref="F15:AS15"/>
    <mergeCell ref="AU15:CC15"/>
    <mergeCell ref="CE15:CX15"/>
    <mergeCell ref="F16:AS16"/>
    <mergeCell ref="AU16:CC16"/>
    <mergeCell ref="CE16:CX16"/>
    <mergeCell ref="A11:F11"/>
    <mergeCell ref="G9:BY9"/>
    <mergeCell ref="BZ9:DA9"/>
    <mergeCell ref="G10:BY10"/>
    <mergeCell ref="BZ10:DA10"/>
    <mergeCell ref="BZ11:DA11"/>
    <mergeCell ref="CN3:DA3"/>
    <mergeCell ref="A3:CM3"/>
    <mergeCell ref="A12:F12"/>
    <mergeCell ref="H12:BY12"/>
    <mergeCell ref="BZ12:DA12"/>
    <mergeCell ref="H11:BY11"/>
    <mergeCell ref="A6:DA6"/>
    <mergeCell ref="A7:DA7"/>
    <mergeCell ref="A9:F9"/>
    <mergeCell ref="A10:F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</cp:lastModifiedBy>
  <cp:lastPrinted>2014-03-12T08:19:04Z</cp:lastPrinted>
  <dcterms:created xsi:type="dcterms:W3CDTF">2008-10-01T13:21:49Z</dcterms:created>
  <dcterms:modified xsi:type="dcterms:W3CDTF">2014-03-12T08:24:36Z</dcterms:modified>
  <cp:category/>
  <cp:version/>
  <cp:contentType/>
  <cp:contentStatus/>
</cp:coreProperties>
</file>